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JOHN\Maths website\"/>
    </mc:Choice>
  </mc:AlternateContent>
  <bookViews>
    <workbookView xWindow="0" yWindow="0" windowWidth="19200" windowHeight="10995"/>
  </bookViews>
  <sheets>
    <sheet name="title notice" sheetId="10" r:id="rId1"/>
    <sheet name="Bernard's Escape" sheetId="9" r:id="rId2"/>
    <sheet name="Desert Motel" sheetId="2" r:id="rId3"/>
    <sheet name="Plan a Disco" sheetId="4" r:id="rId4"/>
    <sheet name="Herod's store" sheetId="5" r:id="rId5"/>
    <sheet name="Santa's fresh meat" sheetId="7" r:id="rId6"/>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9" l="1"/>
  <c r="D42" i="9"/>
  <c r="C42" i="9"/>
  <c r="B42" i="9"/>
  <c r="E38" i="9"/>
  <c r="D38" i="9"/>
  <c r="D44" i="9" s="1"/>
  <c r="C38" i="9"/>
  <c r="C44" i="9" s="1"/>
  <c r="B38" i="9"/>
  <c r="B44" i="9" s="1"/>
  <c r="D20" i="9"/>
  <c r="D19" i="9"/>
  <c r="D18" i="9"/>
  <c r="D17" i="9"/>
  <c r="D16" i="9"/>
  <c r="D14" i="9"/>
  <c r="D13" i="9"/>
  <c r="D12" i="9"/>
  <c r="D11" i="9"/>
  <c r="D10" i="9"/>
  <c r="D9" i="9"/>
  <c r="E14" i="7"/>
  <c r="E13" i="7"/>
  <c r="E12" i="7"/>
  <c r="E11" i="7"/>
  <c r="E10" i="7"/>
  <c r="E26" i="2"/>
  <c r="E25" i="2"/>
  <c r="E24" i="2"/>
  <c r="E23" i="2"/>
  <c r="E22" i="2"/>
  <c r="E21" i="2"/>
  <c r="I15" i="4"/>
  <c r="H15" i="4"/>
  <c r="I14" i="4"/>
  <c r="H14" i="4"/>
  <c r="I13" i="4"/>
  <c r="H13" i="4"/>
  <c r="I12" i="4"/>
  <c r="H12" i="4"/>
  <c r="I11" i="4"/>
  <c r="H11" i="4"/>
  <c r="I10" i="4"/>
  <c r="H10" i="4"/>
  <c r="I9" i="4"/>
  <c r="H9" i="4"/>
  <c r="I8" i="4"/>
  <c r="H8" i="4"/>
  <c r="I7" i="4"/>
  <c r="H7" i="4"/>
  <c r="H16" i="4" s="1"/>
  <c r="H18" i="4" s="1"/>
  <c r="E12" i="5"/>
  <c r="E11" i="5"/>
  <c r="E10" i="5"/>
  <c r="G9" i="5"/>
  <c r="F9" i="5"/>
  <c r="E9" i="5"/>
  <c r="G8" i="5"/>
  <c r="F8" i="5"/>
  <c r="E8" i="5"/>
  <c r="F7" i="5"/>
  <c r="E7" i="5"/>
  <c r="E44" i="9" l="1"/>
  <c r="D21" i="9"/>
  <c r="H11" i="9" s="1"/>
  <c r="H13" i="9" s="1"/>
  <c r="E13" i="5"/>
  <c r="E22" i="5" s="1"/>
  <c r="E15" i="7"/>
  <c r="F22" i="7" s="1"/>
  <c r="F23" i="7" s="1"/>
  <c r="E28" i="2"/>
  <c r="B15" i="5" l="1"/>
</calcChain>
</file>

<file path=xl/sharedStrings.xml><?xml version="1.0" encoding="utf-8"?>
<sst xmlns="http://schemas.openxmlformats.org/spreadsheetml/2006/main" count="168" uniqueCount="129">
  <si>
    <t>Santa's Fresh Meat Supplies</t>
  </si>
  <si>
    <t>quantity</t>
  </si>
  <si>
    <t>Item</t>
  </si>
  <si>
    <t>price</t>
  </si>
  <si>
    <t>cost</t>
  </si>
  <si>
    <t>Budget</t>
  </si>
  <si>
    <t>reindeer steak</t>
  </si>
  <si>
    <t>each</t>
  </si>
  <si>
    <t>money to spend</t>
  </si>
  <si>
    <t>Rudolph burgers</t>
  </si>
  <si>
    <t>for 2</t>
  </si>
  <si>
    <t>money spent</t>
  </si>
  <si>
    <t>reindeer sausages</t>
  </si>
  <si>
    <t>per kg</t>
  </si>
  <si>
    <t>change</t>
  </si>
  <si>
    <t>reindeer chops</t>
  </si>
  <si>
    <t>Rudolf pies</t>
  </si>
  <si>
    <t>Total</t>
  </si>
  <si>
    <t>Herod's Department Store</t>
  </si>
  <si>
    <t>Gold (minimum purchase 50 g)</t>
  </si>
  <si>
    <t>per g</t>
  </si>
  <si>
    <t>Frankincense (min purchase 25 g)</t>
  </si>
  <si>
    <t>Myrrh (minimum purchase 20g)</t>
  </si>
  <si>
    <t>Camel Shampoo sets</t>
  </si>
  <si>
    <t>mobile phones</t>
  </si>
  <si>
    <t>boxes of dates</t>
  </si>
  <si>
    <t xml:space="preserve"> </t>
  </si>
  <si>
    <t>You can change this.</t>
  </si>
  <si>
    <t>money left</t>
  </si>
  <si>
    <t>number</t>
  </si>
  <si>
    <t>All together you</t>
  </si>
  <si>
    <t>Hire professional Disco</t>
  </si>
  <si>
    <t>have ordered</t>
  </si>
  <si>
    <t>pack of 24 cans of ®Coca Cola</t>
  </si>
  <si>
    <t>cans</t>
  </si>
  <si>
    <t>pack of 24 cans of ®Tango</t>
  </si>
  <si>
    <t>pack of 24 cans of ® 7-Up</t>
  </si>
  <si>
    <t>pack of 24 cans of supermarket brand cola</t>
  </si>
  <si>
    <t>20 plastic cartons of squash</t>
  </si>
  <si>
    <t>cartons</t>
  </si>
  <si>
    <t>Walkers Crisps box of 48  packets</t>
  </si>
  <si>
    <t>packets</t>
  </si>
  <si>
    <t>Asda's own brand crisps bag of 18 packets</t>
  </si>
  <si>
    <t>plain biscuits packet of 24</t>
  </si>
  <si>
    <t>biscuits</t>
  </si>
  <si>
    <t>chocolate biscuits packet of 6</t>
  </si>
  <si>
    <t>Total cost</t>
  </si>
  <si>
    <t>Is this enough</t>
  </si>
  <si>
    <r>
      <t>Budget allowed</t>
    </r>
    <r>
      <rPr>
        <b/>
        <sz val="10"/>
        <color indexed="12"/>
        <rFont val="Arial"/>
        <family val="2"/>
      </rPr>
      <t xml:space="preserve"> (this can be changed)</t>
    </r>
  </si>
  <si>
    <t>to 80 people?</t>
  </si>
  <si>
    <t>Money left to spend</t>
  </si>
  <si>
    <t>Desert Motel Price Calculator</t>
  </si>
  <si>
    <t>This does NOT include any special offers.</t>
  </si>
  <si>
    <t xml:space="preserve">price </t>
  </si>
  <si>
    <t>Accomodation Category</t>
  </si>
  <si>
    <t>per night</t>
  </si>
  <si>
    <t xml:space="preserve"> of nights</t>
  </si>
  <si>
    <t>Room with TV and en suite bathroom</t>
  </si>
  <si>
    <t>Corridor floor ( if sharing)</t>
  </si>
  <si>
    <t>shepherds in stable</t>
  </si>
  <si>
    <t>camels in stable</t>
  </si>
  <si>
    <t>sheep sharing stable with sheperds</t>
  </si>
  <si>
    <t>Carpenters (with wife) sharing stable</t>
  </si>
  <si>
    <r>
      <t xml:space="preserve">babies under 3 years old </t>
    </r>
    <r>
      <rPr>
        <sz val="10"/>
        <rFont val="Arial"/>
        <family val="2"/>
      </rPr>
      <t>(use of manger included)</t>
    </r>
  </si>
  <si>
    <t>FREE</t>
  </si>
  <si>
    <t>Total Cost</t>
  </si>
  <si>
    <t>To use this calculator type in the</t>
  </si>
  <si>
    <t>yellow</t>
  </si>
  <si>
    <t>boxes.</t>
  </si>
  <si>
    <t>Price Each</t>
  </si>
  <si>
    <t>Number</t>
  </si>
  <si>
    <t>Cost</t>
  </si>
  <si>
    <t>pair of dark glasses</t>
  </si>
  <si>
    <t>false beard</t>
  </si>
  <si>
    <t>blonde wig</t>
  </si>
  <si>
    <t>spent so far</t>
  </si>
  <si>
    <t>false moustache</t>
  </si>
  <si>
    <t>pair of false eyelashes</t>
  </si>
  <si>
    <t>money left to spend</t>
  </si>
  <si>
    <t>stocking mask</t>
  </si>
  <si>
    <t>clothes</t>
  </si>
  <si>
    <t>traffic warden's uniform</t>
  </si>
  <si>
    <t>fireman's helmet</t>
  </si>
  <si>
    <t>nun's costume</t>
  </si>
  <si>
    <t>cowboy hat</t>
  </si>
  <si>
    <t>fake fur coat</t>
  </si>
  <si>
    <t>total cost</t>
  </si>
  <si>
    <t>travel option</t>
  </si>
  <si>
    <t>arrive Birmingham</t>
  </si>
  <si>
    <t>leave Birmingham</t>
  </si>
  <si>
    <t>waiting time</t>
  </si>
  <si>
    <t>arrive Shrewsbury</t>
  </si>
  <si>
    <t>leave Shrewsbury</t>
  </si>
  <si>
    <t>TOTAL waiting time</t>
  </si>
  <si>
    <t>Choice1</t>
  </si>
  <si>
    <t>Choice2</t>
  </si>
  <si>
    <t>Choice3</t>
  </si>
  <si>
    <t>Choice4</t>
  </si>
  <si>
    <t>Make escape on bus</t>
  </si>
  <si>
    <t>Arrive in Birmingham</t>
  </si>
  <si>
    <t>Leave Birmingham</t>
  </si>
  <si>
    <t>Arrive in Shrewsbury</t>
  </si>
  <si>
    <t>Leave Shrewsbury</t>
  </si>
  <si>
    <t>Arrive at Sanctuary</t>
  </si>
  <si>
    <t>Use this calculator to see how long Bernard the Turkey will have to wait.</t>
  </si>
  <si>
    <t>face Items</t>
  </si>
  <si>
    <t>Use this calculator to plan Bernard the Turkey's disguise.</t>
  </si>
  <si>
    <t>Bernard's travel choices</t>
  </si>
  <si>
    <t xml:space="preserve">He will have to travel in disguise and change buses and coaches.   </t>
  </si>
  <si>
    <t>Bernard the turkey has decided to run away to an  animal sanctuary in Wales.</t>
  </si>
  <si>
    <t>You can type in the</t>
  </si>
  <si>
    <t>Plan a Disco</t>
  </si>
  <si>
    <t xml:space="preserve">To plan a disco type in the </t>
  </si>
  <si>
    <t>boxes</t>
  </si>
  <si>
    <r>
      <t xml:space="preserve">Downloaded from </t>
    </r>
    <r>
      <rPr>
        <i/>
        <sz val="12"/>
        <rFont val="Arial"/>
        <family val="2"/>
      </rPr>
      <t>John Taylor's Freebies</t>
    </r>
    <r>
      <rPr>
        <sz val="12"/>
        <rFont val="Arial"/>
        <family val="2"/>
      </rPr>
      <t xml:space="preserve">, </t>
    </r>
    <r>
      <rPr>
        <b/>
        <sz val="12"/>
        <rFont val="Arial"/>
        <family val="2"/>
      </rPr>
      <t>www.johnandgwyn.co.uk</t>
    </r>
  </si>
  <si>
    <r>
      <t xml:space="preserve">Downloaded from </t>
    </r>
    <r>
      <rPr>
        <i/>
        <sz val="11"/>
        <color theme="1"/>
        <rFont val="Calibri"/>
        <family val="2"/>
        <scheme val="minor"/>
      </rPr>
      <t>John Taylor's Freebie</t>
    </r>
    <r>
      <rPr>
        <sz val="11"/>
        <color theme="1"/>
        <rFont val="Calibri"/>
        <family val="2"/>
        <scheme val="minor"/>
      </rPr>
      <t xml:space="preserve">s, </t>
    </r>
    <r>
      <rPr>
        <b/>
        <sz val="11"/>
        <color theme="1"/>
        <rFont val="Calibri"/>
        <family val="2"/>
        <scheme val="minor"/>
      </rPr>
      <t>www.johnandgwyn.co.uk</t>
    </r>
  </si>
  <si>
    <r>
      <t>Downloaded from</t>
    </r>
    <r>
      <rPr>
        <i/>
        <sz val="11"/>
        <color theme="1"/>
        <rFont val="Calibri"/>
        <family val="2"/>
        <scheme val="minor"/>
      </rPr>
      <t xml:space="preserve"> John Taylor's Freebie</t>
    </r>
    <r>
      <rPr>
        <sz val="11"/>
        <color theme="1"/>
        <rFont val="Calibri"/>
        <family val="2"/>
        <scheme val="minor"/>
      </rPr>
      <t xml:space="preserve">s, </t>
    </r>
    <r>
      <rPr>
        <b/>
        <sz val="11"/>
        <color theme="1"/>
        <rFont val="Calibri"/>
        <family val="2"/>
        <scheme val="minor"/>
      </rPr>
      <t>www.johnandgwyn.co.uk</t>
    </r>
  </si>
  <si>
    <t>John Taylor's Freebies</t>
  </si>
  <si>
    <t>w.w.w. johnandgwyn.co.uk</t>
  </si>
  <si>
    <t>All the resources on this site are FREE for non-commercial use in schools and other educational establishments and can be shared with other professionals but not sold or altered.  
As webmaster and creator of these resources I, John Taylor, assert my right to claim these files as my intellectual property.</t>
  </si>
  <si>
    <t xml:space="preserve">File created by John Taylor, </t>
  </si>
  <si>
    <t>webmaster of John Taylor's Freebies, www.johnandgwyn.co.uk</t>
  </si>
  <si>
    <r>
      <t xml:space="preserve">author of </t>
    </r>
    <r>
      <rPr>
        <b/>
        <i/>
        <sz val="10"/>
        <color indexed="48"/>
        <rFont val="Arial"/>
        <family val="2"/>
      </rPr>
      <t>Move on Maths 7-9</t>
    </r>
    <r>
      <rPr>
        <b/>
        <i/>
        <sz val="10"/>
        <color indexed="12"/>
        <rFont val="Arial"/>
        <family val="2"/>
      </rPr>
      <t xml:space="preserve"> and </t>
    </r>
    <r>
      <rPr>
        <b/>
        <i/>
        <sz val="10"/>
        <color indexed="48"/>
        <rFont val="Arial"/>
        <family val="2"/>
      </rPr>
      <t>9-11</t>
    </r>
    <r>
      <rPr>
        <b/>
        <sz val="10"/>
        <color indexed="12"/>
        <rFont val="Arial"/>
        <family val="2"/>
      </rPr>
      <t xml:space="preserve"> </t>
    </r>
  </si>
  <si>
    <r>
      <t xml:space="preserve">author of  </t>
    </r>
    <r>
      <rPr>
        <b/>
        <sz val="10"/>
        <color indexed="48"/>
        <rFont val="Arial"/>
        <family val="2"/>
      </rPr>
      <t>Jumpstart! Maths</t>
    </r>
    <r>
      <rPr>
        <b/>
        <sz val="10"/>
        <color indexed="12"/>
        <rFont val="Arial"/>
        <family val="2"/>
      </rPr>
      <t xml:space="preserve"> and </t>
    </r>
    <r>
      <rPr>
        <b/>
        <sz val="10"/>
        <color indexed="48"/>
        <rFont val="Arial"/>
        <family val="2"/>
      </rPr>
      <t>Jumpstart ICT</t>
    </r>
    <r>
      <rPr>
        <b/>
        <sz val="10"/>
        <color indexed="12"/>
        <rFont val="Arial"/>
        <family val="2"/>
      </rPr>
      <t xml:space="preserve"> </t>
    </r>
    <r>
      <rPr>
        <b/>
        <sz val="10"/>
        <color indexed="53"/>
        <rFont val="Arial"/>
        <family val="2"/>
      </rPr>
      <t>(David Fulton Publishers)</t>
    </r>
  </si>
  <si>
    <r>
      <t xml:space="preserve">author of  </t>
    </r>
    <r>
      <rPr>
        <b/>
        <sz val="10"/>
        <color indexed="14"/>
        <rFont val="Arial"/>
        <family val="2"/>
      </rPr>
      <t>Getting to Know Me</t>
    </r>
    <r>
      <rPr>
        <b/>
        <sz val="10"/>
        <color indexed="12"/>
        <rFont val="Arial"/>
        <family val="2"/>
      </rPr>
      <t xml:space="preserve"> </t>
    </r>
    <r>
      <rPr>
        <b/>
        <sz val="10"/>
        <color indexed="53"/>
        <rFont val="Arial"/>
        <family val="2"/>
      </rPr>
      <t xml:space="preserve">(David Fulton Publishers) </t>
    </r>
    <r>
      <rPr>
        <b/>
        <sz val="10"/>
        <color indexed="12"/>
        <rFont val="Arial"/>
        <family val="2"/>
      </rPr>
      <t>a copymaster book,</t>
    </r>
  </si>
  <si>
    <t>covering self- awareness, self confidence, self-esteem, social skills,</t>
  </si>
  <si>
    <t>peer pressure and bullying.</t>
  </si>
  <si>
    <r>
      <t xml:space="preserve">co-author of </t>
    </r>
    <r>
      <rPr>
        <b/>
        <i/>
        <sz val="10"/>
        <color indexed="12"/>
        <rFont val="Arial"/>
        <family val="2"/>
      </rPr>
      <t>Nelson Thornes'</t>
    </r>
    <r>
      <rPr>
        <b/>
        <sz val="10"/>
        <color indexed="12"/>
        <rFont val="Arial"/>
        <family val="2"/>
      </rPr>
      <t xml:space="preserve"> </t>
    </r>
    <r>
      <rPr>
        <b/>
        <sz val="10"/>
        <color indexed="48"/>
        <rFont val="Arial"/>
        <family val="2"/>
      </rPr>
      <t>Classworks Numeracy</t>
    </r>
    <r>
      <rPr>
        <b/>
        <sz val="10"/>
        <color indexed="12"/>
        <rFont val="Arial"/>
        <family val="2"/>
      </rPr>
      <t xml:space="preserve"> years 1 to 6</t>
    </r>
  </si>
  <si>
    <r>
      <t xml:space="preserve">co-author of </t>
    </r>
    <r>
      <rPr>
        <b/>
        <i/>
        <sz val="10"/>
        <color indexed="12"/>
        <rFont val="Arial"/>
        <family val="2"/>
      </rPr>
      <t>Heinemann's</t>
    </r>
    <r>
      <rPr>
        <b/>
        <sz val="10"/>
        <color indexed="12"/>
        <rFont val="Arial"/>
        <family val="2"/>
      </rPr>
      <t xml:space="preserve"> </t>
    </r>
    <r>
      <rPr>
        <b/>
        <sz val="10"/>
        <color indexed="48"/>
        <rFont val="Arial"/>
        <family val="2"/>
      </rPr>
      <t>Level Up Maths</t>
    </r>
    <r>
      <rPr>
        <b/>
        <sz val="10"/>
        <color indexed="12"/>
        <rFont val="Arial"/>
        <family val="2"/>
      </rPr>
      <t xml:space="preserve"> Levels 1-2 and 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</si>
</sst>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7" formatCode="&quot;£&quot;#,##0.00;\-&quot;£&quot;#,##0.00"/>
    <numFmt numFmtId="164" formatCode="&quot;£&quot;#,##0.00"/>
  </numFmts>
  <fonts count="65" x14ac:knownFonts="1">
    <font>
      <sz val="11"/>
      <color theme="1"/>
      <name val="Calibri"/>
      <family val="2"/>
      <scheme val="minor"/>
    </font>
    <font>
      <b/>
      <sz val="11"/>
      <color theme="1"/>
      <name val="Calibri"/>
      <family val="2"/>
      <scheme val="minor"/>
    </font>
    <font>
      <b/>
      <sz val="10"/>
      <color indexed="12"/>
      <name val="Arial"/>
      <family val="2"/>
    </font>
    <font>
      <b/>
      <sz val="12"/>
      <color indexed="10"/>
      <name val="Arial"/>
      <family val="2"/>
    </font>
    <font>
      <sz val="12"/>
      <color indexed="10"/>
      <name val="Arial"/>
      <family val="2"/>
    </font>
    <font>
      <b/>
      <sz val="14"/>
      <color indexed="13"/>
      <name val="Arial"/>
    </font>
    <font>
      <b/>
      <sz val="10"/>
      <name val="Arial"/>
    </font>
    <font>
      <sz val="12"/>
      <name val="Arial"/>
      <family val="2"/>
    </font>
    <font>
      <sz val="10"/>
      <name val="Arial"/>
      <family val="2"/>
    </font>
    <font>
      <b/>
      <sz val="10"/>
      <name val="Arial"/>
      <family val="2"/>
    </font>
    <font>
      <b/>
      <sz val="8"/>
      <color indexed="13"/>
      <name val="Arial"/>
      <family val="2"/>
    </font>
    <font>
      <b/>
      <sz val="10"/>
      <color indexed="13"/>
      <name val="Arial"/>
      <family val="2"/>
    </font>
    <font>
      <b/>
      <sz val="12"/>
      <color indexed="13"/>
      <name val="Arial"/>
      <family val="2"/>
    </font>
    <font>
      <sz val="12"/>
      <color indexed="12"/>
      <name val="Arial"/>
      <family val="2"/>
    </font>
    <font>
      <sz val="10"/>
      <color indexed="12"/>
      <name val="Arial"/>
      <family val="2"/>
    </font>
    <font>
      <sz val="10"/>
      <color indexed="13"/>
      <name val="Arial"/>
      <family val="2"/>
    </font>
    <font>
      <b/>
      <sz val="12"/>
      <color indexed="10"/>
      <name val="Arial"/>
    </font>
    <font>
      <b/>
      <sz val="12"/>
      <color indexed="13"/>
      <name val="Arial"/>
    </font>
    <font>
      <b/>
      <sz val="14"/>
      <color indexed="13"/>
      <name val="Arial"/>
      <family val="2"/>
    </font>
    <font>
      <i/>
      <sz val="12"/>
      <color indexed="10"/>
      <name val="Arial"/>
      <family val="2"/>
    </font>
    <font>
      <sz val="16"/>
      <color indexed="10"/>
      <name val="Arial"/>
    </font>
    <font>
      <b/>
      <sz val="12"/>
      <color indexed="12"/>
      <name val="Arial"/>
      <family val="2"/>
    </font>
    <font>
      <b/>
      <sz val="10"/>
      <color indexed="14"/>
      <name val="Arial"/>
    </font>
    <font>
      <sz val="11"/>
      <name val="Arial"/>
      <family val="2"/>
    </font>
    <font>
      <b/>
      <sz val="11"/>
      <name val="Arial"/>
      <family val="2"/>
    </font>
    <font>
      <b/>
      <sz val="11"/>
      <color indexed="14"/>
      <name val="Arial"/>
    </font>
    <font>
      <sz val="11"/>
      <color indexed="14"/>
      <name val="Arial"/>
      <family val="2"/>
    </font>
    <font>
      <sz val="14"/>
      <name val="Arial"/>
      <family val="2"/>
    </font>
    <font>
      <sz val="14"/>
      <color indexed="13"/>
      <name val="Arial"/>
      <family val="2"/>
    </font>
    <font>
      <sz val="14"/>
      <color indexed="12"/>
      <name val="Arial"/>
      <family val="2"/>
    </font>
    <font>
      <sz val="12"/>
      <color indexed="9"/>
      <name val="Arial"/>
      <family val="2"/>
    </font>
    <font>
      <b/>
      <sz val="10"/>
      <color indexed="9"/>
      <name val="Arial"/>
      <family val="2"/>
    </font>
    <font>
      <b/>
      <sz val="9"/>
      <color indexed="9"/>
      <name val="Arial"/>
      <family val="2"/>
    </font>
    <font>
      <b/>
      <sz val="12"/>
      <color indexed="9"/>
      <name val="Arial"/>
      <family val="2"/>
    </font>
    <font>
      <b/>
      <sz val="12"/>
      <name val="Arial"/>
      <family val="2"/>
    </font>
    <font>
      <b/>
      <sz val="10"/>
      <color indexed="10"/>
      <name val="Arial"/>
      <family val="2"/>
    </font>
    <font>
      <b/>
      <sz val="20"/>
      <color indexed="13"/>
      <name val="Arial"/>
      <family val="2"/>
    </font>
    <font>
      <sz val="12"/>
      <color rgb="FFFF0000"/>
      <name val="Arial"/>
      <family val="2"/>
    </font>
    <font>
      <sz val="10"/>
      <color indexed="37"/>
      <name val="Arial"/>
      <family val="2"/>
    </font>
    <font>
      <b/>
      <sz val="10"/>
      <color indexed="37"/>
      <name val="Arial"/>
      <family val="2"/>
    </font>
    <font>
      <b/>
      <sz val="10"/>
      <color indexed="17"/>
      <name val="Arial"/>
      <family val="2"/>
    </font>
    <font>
      <sz val="10"/>
      <color indexed="17"/>
      <name val="Arial"/>
      <family val="2"/>
    </font>
    <font>
      <b/>
      <sz val="12"/>
      <color indexed="37"/>
      <name val="Arial"/>
      <family val="2"/>
    </font>
    <font>
      <sz val="12"/>
      <color indexed="17"/>
      <name val="Arial"/>
      <family val="2"/>
    </font>
    <font>
      <sz val="12"/>
      <color indexed="37"/>
      <name val="Arial"/>
      <family val="2"/>
    </font>
    <font>
      <b/>
      <sz val="9"/>
      <name val="Arial"/>
      <family val="2"/>
    </font>
    <font>
      <sz val="14"/>
      <color rgb="FFFF0000"/>
      <name val="Arial"/>
      <family val="2"/>
    </font>
    <font>
      <sz val="14"/>
      <color theme="9" tint="-0.499984740745262"/>
      <name val="Arial"/>
      <family val="2"/>
    </font>
    <font>
      <b/>
      <sz val="10"/>
      <color theme="9" tint="-0.499984740745262"/>
      <name val="Arial"/>
      <family val="2"/>
    </font>
    <font>
      <sz val="12"/>
      <color theme="1"/>
      <name val="Calibri"/>
      <family val="2"/>
      <scheme val="minor"/>
    </font>
    <font>
      <sz val="14"/>
      <color theme="1"/>
      <name val="Calibri"/>
      <family val="2"/>
      <scheme val="minor"/>
    </font>
    <font>
      <b/>
      <sz val="12"/>
      <color theme="9" tint="-0.499984740745262"/>
      <name val="Arial"/>
      <family val="2"/>
    </font>
    <font>
      <sz val="16"/>
      <color theme="1"/>
      <name val="Calibri"/>
      <family val="2"/>
      <scheme val="minor"/>
    </font>
    <font>
      <sz val="16"/>
      <color theme="1"/>
      <name val="Arial"/>
      <family val="2"/>
    </font>
    <font>
      <i/>
      <sz val="12"/>
      <name val="Arial"/>
      <family val="2"/>
    </font>
    <font>
      <i/>
      <sz val="11"/>
      <color theme="1"/>
      <name val="Calibri"/>
      <family val="2"/>
      <scheme val="minor"/>
    </font>
    <font>
      <sz val="26"/>
      <color theme="1"/>
      <name val="Arial"/>
      <family val="2"/>
    </font>
    <font>
      <sz val="26"/>
      <color theme="8" tint="-0.249977111117893"/>
      <name val="Calibri"/>
      <family val="2"/>
      <scheme val="minor"/>
    </font>
    <font>
      <sz val="20"/>
      <color theme="1"/>
      <name val="Calibri"/>
      <family val="2"/>
      <scheme val="minor"/>
    </font>
    <font>
      <sz val="10"/>
      <color indexed="43"/>
      <name val="Arial"/>
      <family val="2"/>
    </font>
    <font>
      <b/>
      <i/>
      <sz val="10"/>
      <color indexed="48"/>
      <name val="Arial"/>
      <family val="2"/>
    </font>
    <font>
      <b/>
      <i/>
      <sz val="10"/>
      <color indexed="12"/>
      <name val="Arial"/>
      <family val="2"/>
    </font>
    <font>
      <b/>
      <sz val="10"/>
      <color indexed="48"/>
      <name val="Arial"/>
      <family val="2"/>
    </font>
    <font>
      <b/>
      <sz val="10"/>
      <color indexed="53"/>
      <name val="Arial"/>
      <family val="2"/>
    </font>
    <font>
      <b/>
      <sz val="10"/>
      <color indexed="14"/>
      <name val="Arial"/>
      <family val="2"/>
    </font>
  </fonts>
  <fills count="12">
    <fill>
      <patternFill patternType="none"/>
    </fill>
    <fill>
      <patternFill patternType="gray125"/>
    </fill>
    <fill>
      <patternFill patternType="solid">
        <fgColor indexed="15"/>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48"/>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3"/>
        <bgColor indexed="64"/>
      </patternFill>
    </fill>
  </fills>
  <borders count="26">
    <border>
      <left/>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rgb="FFFF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s>
  <cellStyleXfs count="1">
    <xf numFmtId="0" fontId="0" fillId="0" borderId="0"/>
  </cellStyleXfs>
  <cellXfs count="199">
    <xf numFmtId="0" fontId="0" fillId="0" borderId="0" xfId="0"/>
    <xf numFmtId="0" fontId="6" fillId="3" borderId="0" xfId="0" applyFont="1" applyFill="1" applyAlignment="1">
      <alignment horizontal="centerContinuous"/>
    </xf>
    <xf numFmtId="0" fontId="7" fillId="0" borderId="0" xfId="0" applyFont="1"/>
    <xf numFmtId="0" fontId="8" fillId="0" borderId="0" xfId="0" applyFont="1"/>
    <xf numFmtId="0" fontId="6" fillId="0" borderId="0" xfId="0" applyFont="1" applyAlignment="1">
      <alignment horizontal="center"/>
    </xf>
    <xf numFmtId="0" fontId="9" fillId="0" borderId="0" xfId="0" applyFont="1" applyAlignment="1">
      <alignment horizontal="center"/>
    </xf>
    <xf numFmtId="0" fontId="10" fillId="3" borderId="0" xfId="0" applyFont="1" applyFill="1" applyAlignment="1">
      <alignment horizontal="center"/>
    </xf>
    <xf numFmtId="0" fontId="11" fillId="3" borderId="0" xfId="0" applyFont="1" applyFill="1" applyAlignment="1">
      <alignment horizontal="center"/>
    </xf>
    <xf numFmtId="0" fontId="11" fillId="3" borderId="0" xfId="0" applyFont="1" applyFill="1" applyAlignment="1">
      <alignment horizontal="centerContinuous"/>
    </xf>
    <xf numFmtId="0" fontId="11" fillId="4" borderId="0" xfId="0" applyFont="1" applyFill="1" applyAlignment="1">
      <alignment horizontal="centerContinuous"/>
    </xf>
    <xf numFmtId="0" fontId="12" fillId="4" borderId="0" xfId="0" applyFont="1" applyFill="1" applyAlignment="1">
      <alignment horizontal="centerContinuous"/>
    </xf>
    <xf numFmtId="0" fontId="15" fillId="4" borderId="0" xfId="0" applyFont="1" applyFill="1" applyAlignment="1">
      <alignment horizontal="right"/>
    </xf>
    <xf numFmtId="164" fontId="17" fillId="4" borderId="0" xfId="0" applyNumberFormat="1" applyFont="1" applyFill="1"/>
    <xf numFmtId="164" fontId="7" fillId="0" borderId="0" xfId="0" applyNumberFormat="1" applyFont="1"/>
    <xf numFmtId="164" fontId="15" fillId="3" borderId="0" xfId="0" applyNumberFormat="1" applyFont="1" applyFill="1"/>
    <xf numFmtId="164" fontId="18" fillId="3" borderId="0" xfId="0" applyNumberFormat="1" applyFont="1" applyFill="1" applyAlignment="1">
      <alignment horizontal="right"/>
    </xf>
    <xf numFmtId="164" fontId="17" fillId="3" borderId="0" xfId="0" applyNumberFormat="1" applyFont="1" applyFill="1"/>
    <xf numFmtId="164" fontId="8" fillId="0" borderId="0" xfId="0" applyNumberFormat="1" applyFont="1"/>
    <xf numFmtId="0" fontId="0" fillId="0" borderId="0" xfId="0" applyProtection="1"/>
    <xf numFmtId="0" fontId="5" fillId="3" borderId="0" xfId="0" applyFont="1" applyFill="1" applyAlignment="1" applyProtection="1">
      <alignment horizontal="centerContinuous"/>
    </xf>
    <xf numFmtId="0" fontId="6" fillId="3" borderId="0" xfId="0" applyFont="1" applyFill="1" applyAlignment="1" applyProtection="1">
      <alignment horizontal="centerContinuous"/>
    </xf>
    <xf numFmtId="0" fontId="7" fillId="0" borderId="0" xfId="0" applyFont="1" applyProtection="1"/>
    <xf numFmtId="0" fontId="8" fillId="0" borderId="0" xfId="0" applyFont="1" applyProtection="1"/>
    <xf numFmtId="0" fontId="6" fillId="0" borderId="0" xfId="0" applyFont="1" applyAlignment="1" applyProtection="1">
      <alignment horizontal="center"/>
    </xf>
    <xf numFmtId="0" fontId="9" fillId="0" borderId="0" xfId="0" applyFont="1" applyAlignment="1" applyProtection="1">
      <alignment horizontal="center"/>
    </xf>
    <xf numFmtId="0" fontId="10" fillId="3" borderId="0" xfId="0" applyFont="1" applyFill="1" applyAlignment="1" applyProtection="1">
      <alignment horizontal="center"/>
    </xf>
    <xf numFmtId="0" fontId="11" fillId="3" borderId="0" xfId="0" applyFont="1" applyFill="1" applyAlignment="1" applyProtection="1">
      <alignment horizontal="center"/>
    </xf>
    <xf numFmtId="0" fontId="11" fillId="3" borderId="0" xfId="0" applyFont="1" applyFill="1" applyAlignment="1" applyProtection="1">
      <alignment horizontal="centerContinuous"/>
    </xf>
    <xf numFmtId="0" fontId="14" fillId="0" borderId="1" xfId="0" applyFont="1" applyBorder="1" applyProtection="1"/>
    <xf numFmtId="164" fontId="14" fillId="0" borderId="2" xfId="0" applyNumberFormat="1" applyFont="1" applyBorder="1" applyProtection="1"/>
    <xf numFmtId="164" fontId="14" fillId="0" borderId="3" xfId="0" applyNumberFormat="1" applyFont="1" applyBorder="1" applyProtection="1"/>
    <xf numFmtId="164" fontId="13" fillId="0" borderId="1" xfId="0" applyNumberFormat="1" applyFont="1" applyBorder="1" applyProtection="1"/>
    <xf numFmtId="0" fontId="19" fillId="0" borderId="0" xfId="0" applyFont="1" applyProtection="1"/>
    <xf numFmtId="164" fontId="15" fillId="3" borderId="0" xfId="0" applyNumberFormat="1" applyFont="1" applyFill="1" applyProtection="1"/>
    <xf numFmtId="164" fontId="18" fillId="3" borderId="0" xfId="0" applyNumberFormat="1" applyFont="1" applyFill="1" applyAlignment="1" applyProtection="1">
      <alignment horizontal="right"/>
    </xf>
    <xf numFmtId="164" fontId="17" fillId="3" borderId="0" xfId="0" applyNumberFormat="1" applyFont="1" applyFill="1" applyProtection="1"/>
    <xf numFmtId="164" fontId="8" fillId="0" borderId="0" xfId="0" applyNumberFormat="1" applyFont="1" applyProtection="1"/>
    <xf numFmtId="164" fontId="7" fillId="0" borderId="0" xfId="0" applyNumberFormat="1" applyFont="1" applyProtection="1"/>
    <xf numFmtId="0" fontId="20" fillId="0" borderId="0" xfId="0" applyFont="1" applyProtection="1"/>
    <xf numFmtId="0" fontId="11" fillId="0" borderId="0" xfId="0" applyFont="1" applyFill="1" applyAlignment="1" applyProtection="1">
      <alignment horizontal="centerContinuous"/>
    </xf>
    <xf numFmtId="0" fontId="12" fillId="0" borderId="0" xfId="0" applyFont="1" applyFill="1" applyAlignment="1" applyProtection="1">
      <alignment horizontal="centerContinuous"/>
    </xf>
    <xf numFmtId="0" fontId="21" fillId="5" borderId="0" xfId="0" applyFont="1" applyFill="1" applyProtection="1"/>
    <xf numFmtId="0" fontId="2" fillId="5" borderId="0" xfId="0" applyFont="1" applyFill="1" applyAlignment="1" applyProtection="1">
      <alignment horizontal="right"/>
    </xf>
    <xf numFmtId="0" fontId="13" fillId="0" borderId="0" xfId="0" applyFont="1" applyProtection="1"/>
    <xf numFmtId="0" fontId="8" fillId="6" borderId="0" xfId="0" applyFont="1" applyFill="1" applyProtection="1"/>
    <xf numFmtId="0" fontId="15" fillId="6" borderId="0" xfId="0" applyFont="1" applyFill="1" applyAlignment="1" applyProtection="1">
      <alignment horizontal="right"/>
    </xf>
    <xf numFmtId="164" fontId="17" fillId="6" borderId="0" xfId="0" applyNumberFormat="1" applyFont="1" applyFill="1" applyProtection="1"/>
    <xf numFmtId="164" fontId="0" fillId="0" borderId="0" xfId="0" applyNumberFormat="1" applyProtection="1"/>
    <xf numFmtId="0" fontId="6" fillId="0" borderId="4" xfId="0" applyFont="1" applyBorder="1" applyAlignment="1">
      <alignment horizontal="center"/>
    </xf>
    <xf numFmtId="0" fontId="22" fillId="2" borderId="0" xfId="0" applyFont="1" applyFill="1" applyAlignment="1">
      <alignment horizontal="centerContinuous"/>
    </xf>
    <xf numFmtId="0" fontId="6" fillId="2" borderId="0" xfId="0" applyFont="1" applyFill="1" applyAlignment="1">
      <alignment horizontal="centerContinuous"/>
    </xf>
    <xf numFmtId="0" fontId="23" fillId="0" borderId="5" xfId="0" applyFont="1" applyBorder="1"/>
    <xf numFmtId="0" fontId="23" fillId="0" borderId="6" xfId="0" applyFont="1" applyBorder="1"/>
    <xf numFmtId="0" fontId="24" fillId="0" borderId="7" xfId="0" applyFont="1" applyBorder="1" applyAlignment="1">
      <alignment horizontal="right"/>
    </xf>
    <xf numFmtId="164" fontId="24" fillId="0" borderId="8" xfId="0" applyNumberFormat="1" applyFont="1" applyBorder="1"/>
    <xf numFmtId="0" fontId="23" fillId="2" borderId="0" xfId="0" applyFont="1" applyFill="1" applyAlignment="1">
      <alignment horizontal="centerContinuous"/>
    </xf>
    <xf numFmtId="0" fontId="23" fillId="0" borderId="7" xfId="0" applyFont="1" applyBorder="1" applyAlignment="1">
      <alignment horizontal="right"/>
    </xf>
    <xf numFmtId="164" fontId="23" fillId="0" borderId="8" xfId="0" applyNumberFormat="1" applyFont="1" applyBorder="1"/>
    <xf numFmtId="0" fontId="25" fillId="2" borderId="0" xfId="0" applyFont="1" applyFill="1"/>
    <xf numFmtId="0" fontId="26" fillId="2" borderId="0" xfId="0" applyFont="1" applyFill="1"/>
    <xf numFmtId="0" fontId="27" fillId="0" borderId="0" xfId="0" applyFont="1"/>
    <xf numFmtId="0" fontId="28" fillId="3" borderId="0" xfId="0" applyFont="1" applyFill="1"/>
    <xf numFmtId="0" fontId="28" fillId="3" borderId="0" xfId="0" applyFont="1" applyFill="1" applyAlignment="1">
      <alignment horizontal="right"/>
    </xf>
    <xf numFmtId="0" fontId="22" fillId="0" borderId="0" xfId="0" applyFont="1" applyAlignment="1">
      <alignment horizontal="centerContinuous"/>
    </xf>
    <xf numFmtId="0" fontId="28" fillId="4" borderId="0" xfId="0" applyFont="1" applyFill="1"/>
    <xf numFmtId="0" fontId="28" fillId="4" borderId="0" xfId="0" applyFont="1" applyFill="1" applyAlignment="1">
      <alignment horizontal="right"/>
    </xf>
    <xf numFmtId="0" fontId="0" fillId="0" borderId="0" xfId="0" applyFill="1"/>
    <xf numFmtId="0" fontId="6" fillId="0" borderId="0" xfId="0" applyFont="1" applyFill="1" applyAlignment="1">
      <alignment horizontal="centerContinuous"/>
    </xf>
    <xf numFmtId="0" fontId="29" fillId="0" borderId="0" xfId="0" applyFont="1" applyFill="1"/>
    <xf numFmtId="0" fontId="29" fillId="0" borderId="0" xfId="0" applyFont="1" applyFill="1" applyAlignment="1">
      <alignment horizontal="right"/>
    </xf>
    <xf numFmtId="0" fontId="27" fillId="0" borderId="0" xfId="0" applyFont="1" applyFill="1" applyBorder="1"/>
    <xf numFmtId="0" fontId="23" fillId="0" borderId="0" xfId="0" applyFont="1"/>
    <xf numFmtId="0" fontId="21" fillId="5" borderId="0" xfId="0" applyFont="1" applyFill="1" applyAlignment="1">
      <alignment horizontal="center"/>
    </xf>
    <xf numFmtId="0" fontId="4" fillId="0" borderId="0" xfId="0" applyFont="1"/>
    <xf numFmtId="0" fontId="30" fillId="3" borderId="9" xfId="0" applyFont="1" applyFill="1" applyBorder="1" applyAlignment="1">
      <alignment horizontal="center"/>
    </xf>
    <xf numFmtId="0" fontId="31" fillId="3" borderId="9" xfId="0" applyFont="1" applyFill="1" applyBorder="1" applyAlignment="1">
      <alignment horizontal="center"/>
    </xf>
    <xf numFmtId="0" fontId="32" fillId="3" borderId="9" xfId="0" applyFont="1" applyFill="1" applyBorder="1" applyAlignment="1">
      <alignment horizontal="center"/>
    </xf>
    <xf numFmtId="0" fontId="31" fillId="3" borderId="10" xfId="0" applyFont="1" applyFill="1" applyBorder="1" applyAlignment="1">
      <alignment horizontal="center"/>
    </xf>
    <xf numFmtId="0" fontId="33" fillId="3" borderId="10" xfId="0" applyFont="1" applyFill="1" applyBorder="1" applyAlignment="1">
      <alignment horizontal="center"/>
    </xf>
    <xf numFmtId="0" fontId="32" fillId="3" borderId="10" xfId="0" applyFont="1" applyFill="1" applyBorder="1" applyAlignment="1">
      <alignment horizontal="center"/>
    </xf>
    <xf numFmtId="0" fontId="7" fillId="7" borderId="11" xfId="0" applyFont="1" applyFill="1" applyBorder="1" applyProtection="1">
      <protection locked="0"/>
    </xf>
    <xf numFmtId="164" fontId="7" fillId="5" borderId="11" xfId="0" applyNumberFormat="1" applyFont="1" applyFill="1" applyBorder="1"/>
    <xf numFmtId="0" fontId="7" fillId="5" borderId="11" xfId="0" applyFont="1" applyFill="1" applyBorder="1" applyAlignment="1">
      <alignment horizontal="right"/>
    </xf>
    <xf numFmtId="164" fontId="7" fillId="5" borderId="11" xfId="0" applyNumberFormat="1" applyFont="1" applyFill="1" applyBorder="1" applyAlignment="1">
      <alignment horizontal="center"/>
    </xf>
    <xf numFmtId="0" fontId="30" fillId="3" borderId="0" xfId="0" applyFont="1" applyFill="1"/>
    <xf numFmtId="0" fontId="33" fillId="3" borderId="0" xfId="0" applyFont="1" applyFill="1" applyAlignment="1">
      <alignment horizontal="right"/>
    </xf>
    <xf numFmtId="164" fontId="33" fillId="3" borderId="0" xfId="0" applyNumberFormat="1" applyFont="1" applyFill="1" applyBorder="1"/>
    <xf numFmtId="0" fontId="7" fillId="9" borderId="0" xfId="0" applyFont="1" applyFill="1" applyBorder="1"/>
    <xf numFmtId="0" fontId="3" fillId="0" borderId="0" xfId="0" applyFont="1"/>
    <xf numFmtId="164" fontId="27" fillId="0" borderId="0" xfId="0" applyNumberFormat="1" applyFont="1"/>
    <xf numFmtId="0" fontId="34" fillId="0" borderId="0" xfId="0" applyFont="1"/>
    <xf numFmtId="0" fontId="7" fillId="9" borderId="0" xfId="0" applyFont="1" applyFill="1"/>
    <xf numFmtId="0" fontId="7" fillId="7" borderId="18" xfId="0" applyFont="1" applyFill="1" applyBorder="1" applyAlignment="1" applyProtection="1">
      <alignment horizontal="center"/>
      <protection locked="0"/>
    </xf>
    <xf numFmtId="0" fontId="7" fillId="7" borderId="19" xfId="0" applyFont="1" applyFill="1" applyBorder="1" applyAlignment="1" applyProtection="1">
      <alignment horizontal="center"/>
      <protection locked="0"/>
    </xf>
    <xf numFmtId="0" fontId="7" fillId="7" borderId="19" xfId="0" applyFont="1" applyFill="1" applyBorder="1" applyProtection="1">
      <protection locked="0"/>
    </xf>
    <xf numFmtId="0" fontId="7" fillId="7" borderId="6" xfId="0" applyFont="1" applyFill="1" applyBorder="1" applyProtection="1">
      <protection locked="0"/>
    </xf>
    <xf numFmtId="0" fontId="7" fillId="5" borderId="16" xfId="0" applyFont="1" applyFill="1" applyBorder="1"/>
    <xf numFmtId="0" fontId="7" fillId="5" borderId="17" xfId="0" applyFont="1" applyFill="1" applyBorder="1"/>
    <xf numFmtId="0" fontId="36" fillId="3" borderId="0" xfId="0" applyFont="1" applyFill="1" applyAlignment="1">
      <alignment horizontal="centerContinuous"/>
    </xf>
    <xf numFmtId="0" fontId="14" fillId="9" borderId="1" xfId="0" applyFont="1" applyFill="1" applyBorder="1"/>
    <xf numFmtId="164" fontId="14" fillId="9" borderId="2" xfId="0" applyNumberFormat="1" applyFont="1" applyFill="1" applyBorder="1"/>
    <xf numFmtId="164" fontId="14" fillId="9" borderId="3" xfId="0" applyNumberFormat="1" applyFont="1" applyFill="1" applyBorder="1"/>
    <xf numFmtId="164" fontId="13" fillId="9" borderId="1" xfId="0" applyNumberFormat="1" applyFont="1" applyFill="1" applyBorder="1"/>
    <xf numFmtId="0" fontId="13" fillId="8" borderId="1" xfId="0" applyFont="1" applyFill="1" applyBorder="1" applyProtection="1">
      <protection locked="0"/>
    </xf>
    <xf numFmtId="164" fontId="16" fillId="8" borderId="20" xfId="0" applyNumberFormat="1" applyFont="1" applyFill="1" applyBorder="1" applyProtection="1">
      <protection locked="0"/>
    </xf>
    <xf numFmtId="0" fontId="7" fillId="0" borderId="0" xfId="0" applyFont="1" applyAlignment="1">
      <alignment horizontal="right"/>
    </xf>
    <xf numFmtId="0" fontId="36" fillId="0" borderId="0" xfId="0" applyFont="1" applyFill="1" applyAlignment="1">
      <alignment horizontal="centerContinuous"/>
    </xf>
    <xf numFmtId="0" fontId="0" fillId="0" borderId="0" xfId="0" applyFill="1" applyProtection="1"/>
    <xf numFmtId="164" fontId="34" fillId="8" borderId="0" xfId="0" applyNumberFormat="1" applyFont="1" applyFill="1" applyProtection="1">
      <protection locked="0"/>
    </xf>
    <xf numFmtId="0" fontId="7" fillId="0" borderId="0" xfId="0" applyFont="1" applyAlignment="1" applyProtection="1">
      <alignment horizontal="left"/>
    </xf>
    <xf numFmtId="0" fontId="7" fillId="0" borderId="0" xfId="0" applyFont="1" applyAlignment="1" applyProtection="1">
      <alignment horizontal="right"/>
    </xf>
    <xf numFmtId="0" fontId="38" fillId="0" borderId="0" xfId="0" applyFont="1"/>
    <xf numFmtId="0" fontId="39" fillId="0" borderId="0" xfId="0" applyFont="1" applyAlignment="1">
      <alignment horizontal="center"/>
    </xf>
    <xf numFmtId="0" fontId="40" fillId="0" borderId="0" xfId="0" applyFont="1" applyAlignment="1">
      <alignment horizontal="center"/>
    </xf>
    <xf numFmtId="0" fontId="2" fillId="0" borderId="0" xfId="0" applyFont="1" applyAlignment="1">
      <alignment horizontal="center"/>
    </xf>
    <xf numFmtId="0" fontId="0" fillId="10" borderId="21" xfId="0" applyFill="1" applyBorder="1"/>
    <xf numFmtId="0" fontId="0" fillId="10" borderId="22" xfId="0" applyFill="1" applyBorder="1"/>
    <xf numFmtId="0" fontId="0" fillId="10" borderId="23" xfId="0" applyFill="1" applyBorder="1"/>
    <xf numFmtId="0" fontId="3" fillId="0" borderId="0" xfId="0" applyFont="1" applyAlignment="1">
      <alignment horizontal="left"/>
    </xf>
    <xf numFmtId="5" fontId="38" fillId="0" borderId="0" xfId="0" applyNumberFormat="1" applyFont="1"/>
    <xf numFmtId="0" fontId="41" fillId="0" borderId="0" xfId="0" applyFont="1"/>
    <xf numFmtId="5" fontId="2" fillId="0" borderId="0" xfId="0" applyNumberFormat="1" applyFont="1"/>
    <xf numFmtId="0" fontId="0" fillId="10" borderId="15" xfId="0" applyFill="1" applyBorder="1"/>
    <xf numFmtId="0" fontId="34" fillId="10" borderId="0" xfId="0" applyFont="1" applyFill="1" applyBorder="1"/>
    <xf numFmtId="0" fontId="0" fillId="10" borderId="24" xfId="0" applyFill="1" applyBorder="1"/>
    <xf numFmtId="0" fontId="4" fillId="0" borderId="8" xfId="0" applyFont="1" applyBorder="1" applyAlignment="1">
      <alignment horizontal="right"/>
    </xf>
    <xf numFmtId="7" fontId="42" fillId="0" borderId="8" xfId="0" applyNumberFormat="1" applyFont="1" applyBorder="1"/>
    <xf numFmtId="7" fontId="21" fillId="0" borderId="8" xfId="0" applyNumberFormat="1" applyFont="1" applyBorder="1"/>
    <xf numFmtId="0" fontId="7" fillId="10" borderId="0" xfId="0" applyFont="1" applyFill="1" applyBorder="1"/>
    <xf numFmtId="0" fontId="7" fillId="10" borderId="24" xfId="0" applyFont="1" applyFill="1" applyBorder="1"/>
    <xf numFmtId="0" fontId="7" fillId="0" borderId="0" xfId="0" applyFont="1" applyFill="1"/>
    <xf numFmtId="0" fontId="7" fillId="10" borderId="15" xfId="0" applyFont="1" applyFill="1" applyBorder="1"/>
    <xf numFmtId="0" fontId="7" fillId="10" borderId="0" xfId="0" applyFont="1" applyFill="1" applyBorder="1" applyAlignment="1">
      <alignment horizontal="right"/>
    </xf>
    <xf numFmtId="0" fontId="30" fillId="0" borderId="0" xfId="0" applyFont="1" applyFill="1"/>
    <xf numFmtId="0" fontId="30" fillId="3" borderId="15" xfId="0" applyFont="1" applyFill="1" applyBorder="1"/>
    <xf numFmtId="0" fontId="30" fillId="3" borderId="0" xfId="0" applyFont="1" applyFill="1" applyBorder="1" applyAlignment="1">
      <alignment horizontal="right"/>
    </xf>
    <xf numFmtId="7" fontId="33" fillId="3" borderId="24" xfId="0" applyNumberFormat="1" applyFont="1" applyFill="1" applyBorder="1"/>
    <xf numFmtId="0" fontId="0" fillId="10" borderId="0" xfId="0" applyFill="1" applyBorder="1"/>
    <xf numFmtId="0" fontId="8" fillId="10" borderId="0" xfId="0" applyFont="1" applyFill="1" applyBorder="1" applyAlignment="1">
      <alignment horizontal="right"/>
    </xf>
    <xf numFmtId="7" fontId="34" fillId="10" borderId="25" xfId="0" applyNumberFormat="1" applyFont="1" applyFill="1" applyBorder="1"/>
    <xf numFmtId="7" fontId="42" fillId="0" borderId="0" xfId="0" applyNumberFormat="1" applyFont="1"/>
    <xf numFmtId="0" fontId="43" fillId="0" borderId="0" xfId="0" applyFont="1" applyAlignment="1">
      <alignment horizontal="center"/>
    </xf>
    <xf numFmtId="7" fontId="21" fillId="0" borderId="0" xfId="0" applyNumberFormat="1" applyFont="1"/>
    <xf numFmtId="0" fontId="7" fillId="10" borderId="12" xfId="0" applyFont="1" applyFill="1" applyBorder="1"/>
    <xf numFmtId="0" fontId="7" fillId="10" borderId="13" xfId="0" applyFont="1" applyFill="1" applyBorder="1"/>
    <xf numFmtId="0" fontId="7" fillId="10" borderId="14" xfId="0" applyFont="1" applyFill="1" applyBorder="1"/>
    <xf numFmtId="0" fontId="30" fillId="3" borderId="0" xfId="0" applyFont="1" applyFill="1" applyAlignment="1">
      <alignment horizontal="right"/>
    </xf>
    <xf numFmtId="7" fontId="30" fillId="3" borderId="4" xfId="0" applyNumberFormat="1" applyFont="1" applyFill="1" applyBorder="1"/>
    <xf numFmtId="7" fontId="7" fillId="0" borderId="0" xfId="0" applyNumberFormat="1" applyFont="1"/>
    <xf numFmtId="0" fontId="44" fillId="0" borderId="0" xfId="0" applyFont="1"/>
    <xf numFmtId="20" fontId="7" fillId="0" borderId="8" xfId="0" applyNumberFormat="1" applyFont="1" applyBorder="1"/>
    <xf numFmtId="0" fontId="45" fillId="0" borderId="8" xfId="0" applyFont="1" applyBorder="1" applyAlignment="1">
      <alignment horizontal="center"/>
    </xf>
    <xf numFmtId="0" fontId="8" fillId="0" borderId="7" xfId="0" applyFont="1" applyBorder="1" applyAlignment="1">
      <alignment horizontal="right"/>
    </xf>
    <xf numFmtId="20" fontId="9" fillId="0" borderId="8" xfId="0" applyNumberFormat="1" applyFont="1" applyFill="1" applyBorder="1" applyAlignment="1">
      <alignment horizontal="right"/>
    </xf>
    <xf numFmtId="1" fontId="8" fillId="0" borderId="8" xfId="0" applyNumberFormat="1" applyFont="1" applyFill="1" applyBorder="1" applyAlignment="1">
      <alignment horizontal="center"/>
    </xf>
    <xf numFmtId="20" fontId="35" fillId="0" borderId="8" xfId="0" applyNumberFormat="1" applyFont="1" applyFill="1" applyBorder="1" applyAlignment="1">
      <alignment horizontal="right"/>
    </xf>
    <xf numFmtId="20" fontId="27" fillId="0" borderId="8" xfId="0" applyNumberFormat="1" applyFont="1" applyFill="1" applyBorder="1"/>
    <xf numFmtId="0" fontId="9" fillId="0" borderId="0" xfId="0" applyFont="1" applyFill="1" applyBorder="1"/>
    <xf numFmtId="20" fontId="27" fillId="0" borderId="0" xfId="0" applyNumberFormat="1" applyFont="1" applyFill="1" applyBorder="1"/>
    <xf numFmtId="0" fontId="8" fillId="0" borderId="0" xfId="0" applyFont="1" applyFill="1" applyBorder="1" applyAlignment="1">
      <alignment horizontal="right"/>
    </xf>
    <xf numFmtId="20" fontId="46" fillId="8" borderId="8" xfId="0" applyNumberFormat="1" applyFont="1" applyFill="1" applyBorder="1" applyProtection="1">
      <protection locked="0"/>
    </xf>
    <xf numFmtId="20" fontId="47" fillId="8" borderId="8" xfId="0" applyNumberFormat="1" applyFont="1" applyFill="1" applyBorder="1" applyProtection="1">
      <protection locked="0"/>
    </xf>
    <xf numFmtId="20" fontId="48" fillId="0" borderId="8" xfId="0" applyNumberFormat="1" applyFont="1" applyFill="1" applyBorder="1" applyAlignment="1">
      <alignment horizontal="right"/>
    </xf>
    <xf numFmtId="0" fontId="43" fillId="8" borderId="8" xfId="0" applyFont="1" applyFill="1" applyBorder="1" applyAlignment="1" applyProtection="1">
      <alignment horizontal="center"/>
      <protection locked="0"/>
    </xf>
    <xf numFmtId="7" fontId="34" fillId="8" borderId="24" xfId="0" applyNumberFormat="1" applyFont="1" applyFill="1" applyBorder="1" applyProtection="1">
      <protection locked="0"/>
    </xf>
    <xf numFmtId="0" fontId="50" fillId="0" borderId="0" xfId="0" applyFont="1"/>
    <xf numFmtId="0" fontId="7" fillId="0" borderId="0" xfId="0" applyFont="1" applyFill="1" applyAlignment="1">
      <alignment horizontal="right"/>
    </xf>
    <xf numFmtId="0" fontId="49" fillId="0" borderId="0" xfId="0" applyFont="1" applyFill="1"/>
    <xf numFmtId="0" fontId="51" fillId="8" borderId="0" xfId="0" applyFont="1" applyFill="1" applyAlignment="1">
      <alignment horizontal="center"/>
    </xf>
    <xf numFmtId="0" fontId="24" fillId="8" borderId="8" xfId="0" applyFont="1" applyFill="1" applyBorder="1" applyAlignment="1">
      <alignment horizontal="center"/>
    </xf>
    <xf numFmtId="0" fontId="23" fillId="8" borderId="8" xfId="0" applyFont="1" applyFill="1" applyBorder="1" applyAlignment="1" applyProtection="1">
      <alignment horizontal="center"/>
      <protection locked="0"/>
    </xf>
    <xf numFmtId="0" fontId="50" fillId="0" borderId="0" xfId="0" applyFont="1" applyAlignment="1">
      <alignment horizontal="right"/>
    </xf>
    <xf numFmtId="0" fontId="50" fillId="8" borderId="0" xfId="0" applyFont="1" applyFill="1"/>
    <xf numFmtId="164" fontId="13" fillId="8" borderId="0" xfId="0" applyNumberFormat="1" applyFont="1" applyFill="1" applyProtection="1">
      <protection locked="0"/>
    </xf>
    <xf numFmtId="0" fontId="56" fillId="0" borderId="0" xfId="0" applyFont="1"/>
    <xf numFmtId="0" fontId="57" fillId="0" borderId="0" xfId="0" applyFont="1"/>
    <xf numFmtId="20" fontId="7" fillId="0" borderId="8" xfId="0" applyNumberFormat="1" applyFont="1" applyBorder="1" applyAlignment="1">
      <alignment horizontal="center"/>
    </xf>
    <xf numFmtId="0" fontId="45" fillId="0" borderId="8" xfId="0" applyFont="1" applyBorder="1" applyAlignment="1">
      <alignment horizontal="center"/>
    </xf>
    <xf numFmtId="20" fontId="27" fillId="0" borderId="5" xfId="0" applyNumberFormat="1" applyFont="1" applyFill="1" applyBorder="1" applyAlignment="1">
      <alignment horizontal="center"/>
    </xf>
    <xf numFmtId="20" fontId="27" fillId="0" borderId="7" xfId="0" applyNumberFormat="1" applyFont="1" applyFill="1" applyBorder="1" applyAlignment="1">
      <alignment horizontal="center"/>
    </xf>
    <xf numFmtId="20" fontId="27" fillId="0" borderId="8" xfId="0" applyNumberFormat="1" applyFont="1" applyFill="1" applyBorder="1" applyAlignment="1">
      <alignment horizontal="center"/>
    </xf>
    <xf numFmtId="1" fontId="8" fillId="0" borderId="5" xfId="0" applyNumberFormat="1" applyFont="1" applyFill="1" applyBorder="1" applyAlignment="1">
      <alignment horizontal="center"/>
    </xf>
    <xf numFmtId="1" fontId="8" fillId="0" borderId="7" xfId="0" applyNumberFormat="1" applyFont="1" applyFill="1" applyBorder="1" applyAlignment="1">
      <alignment horizontal="center"/>
    </xf>
    <xf numFmtId="20" fontId="46" fillId="8" borderId="8" xfId="0" applyNumberFormat="1" applyFont="1" applyFill="1" applyBorder="1" applyAlignment="1" applyProtection="1">
      <alignment horizontal="center"/>
      <protection locked="0"/>
    </xf>
    <xf numFmtId="20" fontId="47" fillId="8" borderId="8" xfId="0" applyNumberFormat="1" applyFont="1" applyFill="1" applyBorder="1" applyAlignment="1" applyProtection="1">
      <alignment horizontal="center"/>
      <protection locked="0"/>
    </xf>
    <xf numFmtId="20" fontId="46" fillId="8" borderId="5" xfId="0" applyNumberFormat="1" applyFont="1" applyFill="1" applyBorder="1" applyAlignment="1" applyProtection="1">
      <alignment horizontal="center"/>
      <protection locked="0"/>
    </xf>
    <xf numFmtId="20" fontId="46" fillId="8" borderId="7" xfId="0" applyNumberFormat="1" applyFont="1" applyFill="1" applyBorder="1" applyAlignment="1" applyProtection="1">
      <alignment horizontal="center"/>
      <protection locked="0"/>
    </xf>
    <xf numFmtId="20" fontId="47" fillId="8" borderId="5" xfId="0" applyNumberFormat="1" applyFont="1" applyFill="1" applyBorder="1" applyAlignment="1" applyProtection="1">
      <alignment horizontal="center"/>
      <protection locked="0"/>
    </xf>
    <xf numFmtId="20" fontId="47" fillId="8" borderId="7" xfId="0" applyNumberFormat="1" applyFont="1" applyFill="1" applyBorder="1" applyAlignment="1" applyProtection="1">
      <alignment horizontal="center"/>
      <protection locked="0"/>
    </xf>
    <xf numFmtId="0" fontId="53" fillId="0" borderId="0" xfId="0" applyFont="1" applyAlignment="1">
      <alignment horizontal="center"/>
    </xf>
    <xf numFmtId="0" fontId="52" fillId="0" borderId="0" xfId="0" applyFont="1" applyAlignment="1">
      <alignment horizontal="center"/>
    </xf>
    <xf numFmtId="0" fontId="34" fillId="8" borderId="0" xfId="0" applyFont="1" applyFill="1" applyAlignment="1" applyProtection="1">
      <alignment horizontal="center"/>
    </xf>
    <xf numFmtId="0" fontId="37" fillId="0" borderId="0" xfId="0" applyFont="1" applyAlignment="1" applyProtection="1">
      <alignment horizontal="center"/>
    </xf>
    <xf numFmtId="0" fontId="34" fillId="8" borderId="0" xfId="0" applyFont="1" applyFill="1" applyAlignment="1">
      <alignment horizontal="center"/>
    </xf>
    <xf numFmtId="0" fontId="58" fillId="0" borderId="0" xfId="0" applyFont="1" applyAlignment="1">
      <alignment horizontal="left" wrapText="1"/>
    </xf>
    <xf numFmtId="0" fontId="0" fillId="11" borderId="0" xfId="0" applyFill="1"/>
    <xf numFmtId="0" fontId="59" fillId="11" borderId="0" xfId="0" applyFont="1" applyFill="1"/>
    <xf numFmtId="0" fontId="2" fillId="11" borderId="0" xfId="0" applyFont="1" applyFill="1" applyAlignment="1">
      <alignment horizontal="right"/>
    </xf>
    <xf numFmtId="0" fontId="2" fillId="11"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16</xdr:row>
          <xdr:rowOff>104775</xdr:rowOff>
        </xdr:from>
        <xdr:to>
          <xdr:col>7</xdr:col>
          <xdr:colOff>314325</xdr:colOff>
          <xdr:row>24</xdr:row>
          <xdr:rowOff>19050</xdr:rowOff>
        </xdr:to>
        <xdr:sp macro="" textlink="">
          <xdr:nvSpPr>
            <xdr:cNvPr id="8193" name="Picture 2"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828675</xdr:colOff>
      <xdr:row>1</xdr:row>
      <xdr:rowOff>133350</xdr:rowOff>
    </xdr:from>
    <xdr:to>
      <xdr:col>3</xdr:col>
      <xdr:colOff>190500</xdr:colOff>
      <xdr:row>14</xdr:row>
      <xdr:rowOff>123825</xdr:rowOff>
    </xdr:to>
    <xdr:pic>
      <xdr:nvPicPr>
        <xdr:cNvPr id="2"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333375"/>
          <a:ext cx="3048000" cy="2495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tabSelected="1" workbookViewId="0">
      <selection activeCell="F22" sqref="F22"/>
    </sheetView>
  </sheetViews>
  <sheetFormatPr defaultRowHeight="15" x14ac:dyDescent="0.25"/>
  <sheetData>
    <row r="1" spans="1:17" ht="33.75" x14ac:dyDescent="0.5">
      <c r="C1" s="174" t="s">
        <v>117</v>
      </c>
      <c r="I1" s="175" t="s">
        <v>118</v>
      </c>
    </row>
    <row r="4" spans="1:17" ht="118.5" customHeight="1" x14ac:dyDescent="0.4">
      <c r="A4" s="194" t="s">
        <v>119</v>
      </c>
      <c r="B4" s="194"/>
      <c r="C4" s="194"/>
      <c r="D4" s="194"/>
      <c r="E4" s="194"/>
      <c r="F4" s="194"/>
      <c r="G4" s="194"/>
      <c r="H4" s="194"/>
      <c r="I4" s="194"/>
      <c r="J4" s="194"/>
      <c r="K4" s="194"/>
      <c r="L4" s="194"/>
      <c r="M4" s="194"/>
      <c r="N4" s="194"/>
      <c r="O4" s="194"/>
      <c r="P4" s="194"/>
      <c r="Q4" s="194"/>
    </row>
    <row r="6" spans="1:17" x14ac:dyDescent="0.25">
      <c r="A6" s="195"/>
      <c r="B6" s="196"/>
      <c r="C6" s="197" t="s">
        <v>120</v>
      </c>
      <c r="D6" s="198" t="s">
        <v>121</v>
      </c>
      <c r="E6" s="196"/>
      <c r="F6" s="196"/>
      <c r="G6" s="196"/>
      <c r="H6" s="196"/>
      <c r="I6" s="196"/>
      <c r="J6" s="196"/>
    </row>
    <row r="7" spans="1:17" x14ac:dyDescent="0.25">
      <c r="A7" s="195"/>
      <c r="B7" s="195"/>
      <c r="C7" s="198" t="s">
        <v>122</v>
      </c>
      <c r="D7" s="195"/>
      <c r="E7" s="195"/>
      <c r="F7" s="195"/>
      <c r="G7" s="195"/>
      <c r="H7" s="195"/>
      <c r="I7" s="195"/>
      <c r="J7" s="195"/>
    </row>
    <row r="8" spans="1:17" x14ac:dyDescent="0.25">
      <c r="A8" s="195"/>
      <c r="B8" s="195"/>
      <c r="C8" s="198" t="s">
        <v>123</v>
      </c>
      <c r="D8" s="195"/>
      <c r="E8" s="195"/>
      <c r="F8" s="195"/>
      <c r="G8" s="195"/>
      <c r="H8" s="195"/>
      <c r="I8" s="195"/>
      <c r="J8" s="195"/>
    </row>
    <row r="9" spans="1:17" x14ac:dyDescent="0.25">
      <c r="A9" s="195"/>
      <c r="B9" s="195"/>
      <c r="C9" s="198" t="s">
        <v>124</v>
      </c>
      <c r="D9" s="195"/>
      <c r="E9" s="195"/>
      <c r="F9" s="195"/>
      <c r="G9" s="195"/>
      <c r="H9" s="195"/>
      <c r="I9" s="195"/>
      <c r="J9" s="195"/>
    </row>
    <row r="10" spans="1:17" x14ac:dyDescent="0.25">
      <c r="A10" s="195"/>
      <c r="B10" s="195"/>
      <c r="C10" s="195"/>
      <c r="D10" s="198" t="s">
        <v>125</v>
      </c>
      <c r="E10" s="195"/>
      <c r="F10" s="195"/>
      <c r="G10" s="195"/>
      <c r="H10" s="195"/>
      <c r="I10" s="195"/>
      <c r="J10" s="195"/>
    </row>
    <row r="11" spans="1:17" x14ac:dyDescent="0.25">
      <c r="A11" s="195"/>
      <c r="B11" s="195"/>
      <c r="C11" s="195"/>
      <c r="D11" s="198" t="s">
        <v>126</v>
      </c>
      <c r="E11" s="195"/>
      <c r="F11" s="195"/>
      <c r="G11" s="195"/>
      <c r="H11" s="195"/>
      <c r="I11" s="195"/>
      <c r="J11" s="195"/>
    </row>
    <row r="12" spans="1:17" x14ac:dyDescent="0.25">
      <c r="A12" s="195"/>
      <c r="B12" s="195"/>
      <c r="C12" s="198" t="s">
        <v>127</v>
      </c>
      <c r="D12" s="195"/>
      <c r="E12" s="195"/>
      <c r="F12" s="195"/>
      <c r="G12" s="195"/>
      <c r="H12" s="195"/>
      <c r="I12" s="195"/>
      <c r="J12" s="195"/>
    </row>
    <row r="13" spans="1:17" x14ac:dyDescent="0.25">
      <c r="A13" s="195"/>
      <c r="B13" s="195"/>
      <c r="C13" s="198" t="s">
        <v>128</v>
      </c>
      <c r="D13" s="195"/>
      <c r="E13" s="195"/>
      <c r="F13" s="195"/>
      <c r="G13" s="195"/>
      <c r="H13" s="195"/>
      <c r="I13" s="195"/>
      <c r="J13" s="195"/>
    </row>
  </sheetData>
  <sheetProtection password="CC30" sheet="1" objects="1" scenarios="1"/>
  <mergeCells count="1">
    <mergeCell ref="A4:Q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0"/>
  <sheetViews>
    <sheetView showGridLines="0" workbookViewId="0">
      <selection activeCell="C9" sqref="C9"/>
    </sheetView>
  </sheetViews>
  <sheetFormatPr defaultRowHeight="15" x14ac:dyDescent="0.25"/>
  <cols>
    <col min="1" max="1" width="24.28515625" customWidth="1"/>
    <col min="2" max="2" width="10.7109375" style="111" customWidth="1"/>
    <col min="3" max="3" width="10.140625" customWidth="1"/>
    <col min="4" max="4" width="8.140625" customWidth="1"/>
    <col min="5" max="5" width="3.7109375" customWidth="1"/>
    <col min="6" max="6" width="8.7109375" customWidth="1"/>
    <col min="257" max="257" width="24.28515625" customWidth="1"/>
    <col min="258" max="258" width="10.7109375" customWidth="1"/>
    <col min="259" max="259" width="10.140625" customWidth="1"/>
    <col min="260" max="260" width="8.140625" customWidth="1"/>
    <col min="261" max="261" width="3.7109375" customWidth="1"/>
    <col min="262" max="262" width="8.7109375" customWidth="1"/>
    <col min="513" max="513" width="24.28515625" customWidth="1"/>
    <col min="514" max="514" width="10.7109375" customWidth="1"/>
    <col min="515" max="515" width="10.140625" customWidth="1"/>
    <col min="516" max="516" width="8.140625" customWidth="1"/>
    <col min="517" max="517" width="3.7109375" customWidth="1"/>
    <col min="518" max="518" width="8.7109375" customWidth="1"/>
    <col min="769" max="769" width="24.28515625" customWidth="1"/>
    <col min="770" max="770" width="10.7109375" customWidth="1"/>
    <col min="771" max="771" width="10.140625" customWidth="1"/>
    <col min="772" max="772" width="8.140625" customWidth="1"/>
    <col min="773" max="773" width="3.7109375" customWidth="1"/>
    <col min="774" max="774" width="8.7109375" customWidth="1"/>
    <col min="1025" max="1025" width="24.28515625" customWidth="1"/>
    <col min="1026" max="1026" width="10.7109375" customWidth="1"/>
    <col min="1027" max="1027" width="10.140625" customWidth="1"/>
    <col min="1028" max="1028" width="8.140625" customWidth="1"/>
    <col min="1029" max="1029" width="3.7109375" customWidth="1"/>
    <col min="1030" max="1030" width="8.7109375" customWidth="1"/>
    <col min="1281" max="1281" width="24.28515625" customWidth="1"/>
    <col min="1282" max="1282" width="10.7109375" customWidth="1"/>
    <col min="1283" max="1283" width="10.140625" customWidth="1"/>
    <col min="1284" max="1284" width="8.140625" customWidth="1"/>
    <col min="1285" max="1285" width="3.7109375" customWidth="1"/>
    <col min="1286" max="1286" width="8.7109375" customWidth="1"/>
    <col min="1537" max="1537" width="24.28515625" customWidth="1"/>
    <col min="1538" max="1538" width="10.7109375" customWidth="1"/>
    <col min="1539" max="1539" width="10.140625" customWidth="1"/>
    <col min="1540" max="1540" width="8.140625" customWidth="1"/>
    <col min="1541" max="1541" width="3.7109375" customWidth="1"/>
    <col min="1542" max="1542" width="8.7109375" customWidth="1"/>
    <col min="1793" max="1793" width="24.28515625" customWidth="1"/>
    <col min="1794" max="1794" width="10.7109375" customWidth="1"/>
    <col min="1795" max="1795" width="10.140625" customWidth="1"/>
    <col min="1796" max="1796" width="8.140625" customWidth="1"/>
    <col min="1797" max="1797" width="3.7109375" customWidth="1"/>
    <col min="1798" max="1798" width="8.7109375" customWidth="1"/>
    <col min="2049" max="2049" width="24.28515625" customWidth="1"/>
    <col min="2050" max="2050" width="10.7109375" customWidth="1"/>
    <col min="2051" max="2051" width="10.140625" customWidth="1"/>
    <col min="2052" max="2052" width="8.140625" customWidth="1"/>
    <col min="2053" max="2053" width="3.7109375" customWidth="1"/>
    <col min="2054" max="2054" width="8.7109375" customWidth="1"/>
    <col min="2305" max="2305" width="24.28515625" customWidth="1"/>
    <col min="2306" max="2306" width="10.7109375" customWidth="1"/>
    <col min="2307" max="2307" width="10.140625" customWidth="1"/>
    <col min="2308" max="2308" width="8.140625" customWidth="1"/>
    <col min="2309" max="2309" width="3.7109375" customWidth="1"/>
    <col min="2310" max="2310" width="8.7109375" customWidth="1"/>
    <col min="2561" max="2561" width="24.28515625" customWidth="1"/>
    <col min="2562" max="2562" width="10.7109375" customWidth="1"/>
    <col min="2563" max="2563" width="10.140625" customWidth="1"/>
    <col min="2564" max="2564" width="8.140625" customWidth="1"/>
    <col min="2565" max="2565" width="3.7109375" customWidth="1"/>
    <col min="2566" max="2566" width="8.7109375" customWidth="1"/>
    <col min="2817" max="2817" width="24.28515625" customWidth="1"/>
    <col min="2818" max="2818" width="10.7109375" customWidth="1"/>
    <col min="2819" max="2819" width="10.140625" customWidth="1"/>
    <col min="2820" max="2820" width="8.140625" customWidth="1"/>
    <col min="2821" max="2821" width="3.7109375" customWidth="1"/>
    <col min="2822" max="2822" width="8.7109375" customWidth="1"/>
    <col min="3073" max="3073" width="24.28515625" customWidth="1"/>
    <col min="3074" max="3074" width="10.7109375" customWidth="1"/>
    <col min="3075" max="3075" width="10.140625" customWidth="1"/>
    <col min="3076" max="3076" width="8.140625" customWidth="1"/>
    <col min="3077" max="3077" width="3.7109375" customWidth="1"/>
    <col min="3078" max="3078" width="8.7109375" customWidth="1"/>
    <col min="3329" max="3329" width="24.28515625" customWidth="1"/>
    <col min="3330" max="3330" width="10.7109375" customWidth="1"/>
    <col min="3331" max="3331" width="10.140625" customWidth="1"/>
    <col min="3332" max="3332" width="8.140625" customWidth="1"/>
    <col min="3333" max="3333" width="3.7109375" customWidth="1"/>
    <col min="3334" max="3334" width="8.7109375" customWidth="1"/>
    <col min="3585" max="3585" width="24.28515625" customWidth="1"/>
    <col min="3586" max="3586" width="10.7109375" customWidth="1"/>
    <col min="3587" max="3587" width="10.140625" customWidth="1"/>
    <col min="3588" max="3588" width="8.140625" customWidth="1"/>
    <col min="3589" max="3589" width="3.7109375" customWidth="1"/>
    <col min="3590" max="3590" width="8.7109375" customWidth="1"/>
    <col min="3841" max="3841" width="24.28515625" customWidth="1"/>
    <col min="3842" max="3842" width="10.7109375" customWidth="1"/>
    <col min="3843" max="3843" width="10.140625" customWidth="1"/>
    <col min="3844" max="3844" width="8.140625" customWidth="1"/>
    <col min="3845" max="3845" width="3.7109375" customWidth="1"/>
    <col min="3846" max="3846" width="8.7109375" customWidth="1"/>
    <col min="4097" max="4097" width="24.28515625" customWidth="1"/>
    <col min="4098" max="4098" width="10.7109375" customWidth="1"/>
    <col min="4099" max="4099" width="10.140625" customWidth="1"/>
    <col min="4100" max="4100" width="8.140625" customWidth="1"/>
    <col min="4101" max="4101" width="3.7109375" customWidth="1"/>
    <col min="4102" max="4102" width="8.7109375" customWidth="1"/>
    <col min="4353" max="4353" width="24.28515625" customWidth="1"/>
    <col min="4354" max="4354" width="10.7109375" customWidth="1"/>
    <col min="4355" max="4355" width="10.140625" customWidth="1"/>
    <col min="4356" max="4356" width="8.140625" customWidth="1"/>
    <col min="4357" max="4357" width="3.7109375" customWidth="1"/>
    <col min="4358" max="4358" width="8.7109375" customWidth="1"/>
    <col min="4609" max="4609" width="24.28515625" customWidth="1"/>
    <col min="4610" max="4610" width="10.7109375" customWidth="1"/>
    <col min="4611" max="4611" width="10.140625" customWidth="1"/>
    <col min="4612" max="4612" width="8.140625" customWidth="1"/>
    <col min="4613" max="4613" width="3.7109375" customWidth="1"/>
    <col min="4614" max="4614" width="8.7109375" customWidth="1"/>
    <col min="4865" max="4865" width="24.28515625" customWidth="1"/>
    <col min="4866" max="4866" width="10.7109375" customWidth="1"/>
    <col min="4867" max="4867" width="10.140625" customWidth="1"/>
    <col min="4868" max="4868" width="8.140625" customWidth="1"/>
    <col min="4869" max="4869" width="3.7109375" customWidth="1"/>
    <col min="4870" max="4870" width="8.7109375" customWidth="1"/>
    <col min="5121" max="5121" width="24.28515625" customWidth="1"/>
    <col min="5122" max="5122" width="10.7109375" customWidth="1"/>
    <col min="5123" max="5123" width="10.140625" customWidth="1"/>
    <col min="5124" max="5124" width="8.140625" customWidth="1"/>
    <col min="5125" max="5125" width="3.7109375" customWidth="1"/>
    <col min="5126" max="5126" width="8.7109375" customWidth="1"/>
    <col min="5377" max="5377" width="24.28515625" customWidth="1"/>
    <col min="5378" max="5378" width="10.7109375" customWidth="1"/>
    <col min="5379" max="5379" width="10.140625" customWidth="1"/>
    <col min="5380" max="5380" width="8.140625" customWidth="1"/>
    <col min="5381" max="5381" width="3.7109375" customWidth="1"/>
    <col min="5382" max="5382" width="8.7109375" customWidth="1"/>
    <col min="5633" max="5633" width="24.28515625" customWidth="1"/>
    <col min="5634" max="5634" width="10.7109375" customWidth="1"/>
    <col min="5635" max="5635" width="10.140625" customWidth="1"/>
    <col min="5636" max="5636" width="8.140625" customWidth="1"/>
    <col min="5637" max="5637" width="3.7109375" customWidth="1"/>
    <col min="5638" max="5638" width="8.7109375" customWidth="1"/>
    <col min="5889" max="5889" width="24.28515625" customWidth="1"/>
    <col min="5890" max="5890" width="10.7109375" customWidth="1"/>
    <col min="5891" max="5891" width="10.140625" customWidth="1"/>
    <col min="5892" max="5892" width="8.140625" customWidth="1"/>
    <col min="5893" max="5893" width="3.7109375" customWidth="1"/>
    <col min="5894" max="5894" width="8.7109375" customWidth="1"/>
    <col min="6145" max="6145" width="24.28515625" customWidth="1"/>
    <col min="6146" max="6146" width="10.7109375" customWidth="1"/>
    <col min="6147" max="6147" width="10.140625" customWidth="1"/>
    <col min="6148" max="6148" width="8.140625" customWidth="1"/>
    <col min="6149" max="6149" width="3.7109375" customWidth="1"/>
    <col min="6150" max="6150" width="8.7109375" customWidth="1"/>
    <col min="6401" max="6401" width="24.28515625" customWidth="1"/>
    <col min="6402" max="6402" width="10.7109375" customWidth="1"/>
    <col min="6403" max="6403" width="10.140625" customWidth="1"/>
    <col min="6404" max="6404" width="8.140625" customWidth="1"/>
    <col min="6405" max="6405" width="3.7109375" customWidth="1"/>
    <col min="6406" max="6406" width="8.7109375" customWidth="1"/>
    <col min="6657" max="6657" width="24.28515625" customWidth="1"/>
    <col min="6658" max="6658" width="10.7109375" customWidth="1"/>
    <col min="6659" max="6659" width="10.140625" customWidth="1"/>
    <col min="6660" max="6660" width="8.140625" customWidth="1"/>
    <col min="6661" max="6661" width="3.7109375" customWidth="1"/>
    <col min="6662" max="6662" width="8.7109375" customWidth="1"/>
    <col min="6913" max="6913" width="24.28515625" customWidth="1"/>
    <col min="6914" max="6914" width="10.7109375" customWidth="1"/>
    <col min="6915" max="6915" width="10.140625" customWidth="1"/>
    <col min="6916" max="6916" width="8.140625" customWidth="1"/>
    <col min="6917" max="6917" width="3.7109375" customWidth="1"/>
    <col min="6918" max="6918" width="8.7109375" customWidth="1"/>
    <col min="7169" max="7169" width="24.28515625" customWidth="1"/>
    <col min="7170" max="7170" width="10.7109375" customWidth="1"/>
    <col min="7171" max="7171" width="10.140625" customWidth="1"/>
    <col min="7172" max="7172" width="8.140625" customWidth="1"/>
    <col min="7173" max="7173" width="3.7109375" customWidth="1"/>
    <col min="7174" max="7174" width="8.7109375" customWidth="1"/>
    <col min="7425" max="7425" width="24.28515625" customWidth="1"/>
    <col min="7426" max="7426" width="10.7109375" customWidth="1"/>
    <col min="7427" max="7427" width="10.140625" customWidth="1"/>
    <col min="7428" max="7428" width="8.140625" customWidth="1"/>
    <col min="7429" max="7429" width="3.7109375" customWidth="1"/>
    <col min="7430" max="7430" width="8.7109375" customWidth="1"/>
    <col min="7681" max="7681" width="24.28515625" customWidth="1"/>
    <col min="7682" max="7682" width="10.7109375" customWidth="1"/>
    <col min="7683" max="7683" width="10.140625" customWidth="1"/>
    <col min="7684" max="7684" width="8.140625" customWidth="1"/>
    <col min="7685" max="7685" width="3.7109375" customWidth="1"/>
    <col min="7686" max="7686" width="8.7109375" customWidth="1"/>
    <col min="7937" max="7937" width="24.28515625" customWidth="1"/>
    <col min="7938" max="7938" width="10.7109375" customWidth="1"/>
    <col min="7939" max="7939" width="10.140625" customWidth="1"/>
    <col min="7940" max="7940" width="8.140625" customWidth="1"/>
    <col min="7941" max="7941" width="3.7109375" customWidth="1"/>
    <col min="7942" max="7942" width="8.7109375" customWidth="1"/>
    <col min="8193" max="8193" width="24.28515625" customWidth="1"/>
    <col min="8194" max="8194" width="10.7109375" customWidth="1"/>
    <col min="8195" max="8195" width="10.140625" customWidth="1"/>
    <col min="8196" max="8196" width="8.140625" customWidth="1"/>
    <col min="8197" max="8197" width="3.7109375" customWidth="1"/>
    <col min="8198" max="8198" width="8.7109375" customWidth="1"/>
    <col min="8449" max="8449" width="24.28515625" customWidth="1"/>
    <col min="8450" max="8450" width="10.7109375" customWidth="1"/>
    <col min="8451" max="8451" width="10.140625" customWidth="1"/>
    <col min="8452" max="8452" width="8.140625" customWidth="1"/>
    <col min="8453" max="8453" width="3.7109375" customWidth="1"/>
    <col min="8454" max="8454" width="8.7109375" customWidth="1"/>
    <col min="8705" max="8705" width="24.28515625" customWidth="1"/>
    <col min="8706" max="8706" width="10.7109375" customWidth="1"/>
    <col min="8707" max="8707" width="10.140625" customWidth="1"/>
    <col min="8708" max="8708" width="8.140625" customWidth="1"/>
    <col min="8709" max="8709" width="3.7109375" customWidth="1"/>
    <col min="8710" max="8710" width="8.7109375" customWidth="1"/>
    <col min="8961" max="8961" width="24.28515625" customWidth="1"/>
    <col min="8962" max="8962" width="10.7109375" customWidth="1"/>
    <col min="8963" max="8963" width="10.140625" customWidth="1"/>
    <col min="8964" max="8964" width="8.140625" customWidth="1"/>
    <col min="8965" max="8965" width="3.7109375" customWidth="1"/>
    <col min="8966" max="8966" width="8.7109375" customWidth="1"/>
    <col min="9217" max="9217" width="24.28515625" customWidth="1"/>
    <col min="9218" max="9218" width="10.7109375" customWidth="1"/>
    <col min="9219" max="9219" width="10.140625" customWidth="1"/>
    <col min="9220" max="9220" width="8.140625" customWidth="1"/>
    <col min="9221" max="9221" width="3.7109375" customWidth="1"/>
    <col min="9222" max="9222" width="8.7109375" customWidth="1"/>
    <col min="9473" max="9473" width="24.28515625" customWidth="1"/>
    <col min="9474" max="9474" width="10.7109375" customWidth="1"/>
    <col min="9475" max="9475" width="10.140625" customWidth="1"/>
    <col min="9476" max="9476" width="8.140625" customWidth="1"/>
    <col min="9477" max="9477" width="3.7109375" customWidth="1"/>
    <col min="9478" max="9478" width="8.7109375" customWidth="1"/>
    <col min="9729" max="9729" width="24.28515625" customWidth="1"/>
    <col min="9730" max="9730" width="10.7109375" customWidth="1"/>
    <col min="9731" max="9731" width="10.140625" customWidth="1"/>
    <col min="9732" max="9732" width="8.140625" customWidth="1"/>
    <col min="9733" max="9733" width="3.7109375" customWidth="1"/>
    <col min="9734" max="9734" width="8.7109375" customWidth="1"/>
    <col min="9985" max="9985" width="24.28515625" customWidth="1"/>
    <col min="9986" max="9986" width="10.7109375" customWidth="1"/>
    <col min="9987" max="9987" width="10.140625" customWidth="1"/>
    <col min="9988" max="9988" width="8.140625" customWidth="1"/>
    <col min="9989" max="9989" width="3.7109375" customWidth="1"/>
    <col min="9990" max="9990" width="8.7109375" customWidth="1"/>
    <col min="10241" max="10241" width="24.28515625" customWidth="1"/>
    <col min="10242" max="10242" width="10.7109375" customWidth="1"/>
    <col min="10243" max="10243" width="10.140625" customWidth="1"/>
    <col min="10244" max="10244" width="8.140625" customWidth="1"/>
    <col min="10245" max="10245" width="3.7109375" customWidth="1"/>
    <col min="10246" max="10246" width="8.7109375" customWidth="1"/>
    <col min="10497" max="10497" width="24.28515625" customWidth="1"/>
    <col min="10498" max="10498" width="10.7109375" customWidth="1"/>
    <col min="10499" max="10499" width="10.140625" customWidth="1"/>
    <col min="10500" max="10500" width="8.140625" customWidth="1"/>
    <col min="10501" max="10501" width="3.7109375" customWidth="1"/>
    <col min="10502" max="10502" width="8.7109375" customWidth="1"/>
    <col min="10753" max="10753" width="24.28515625" customWidth="1"/>
    <col min="10754" max="10754" width="10.7109375" customWidth="1"/>
    <col min="10755" max="10755" width="10.140625" customWidth="1"/>
    <col min="10756" max="10756" width="8.140625" customWidth="1"/>
    <col min="10757" max="10757" width="3.7109375" customWidth="1"/>
    <col min="10758" max="10758" width="8.7109375" customWidth="1"/>
    <col min="11009" max="11009" width="24.28515625" customWidth="1"/>
    <col min="11010" max="11010" width="10.7109375" customWidth="1"/>
    <col min="11011" max="11011" width="10.140625" customWidth="1"/>
    <col min="11012" max="11012" width="8.140625" customWidth="1"/>
    <col min="11013" max="11013" width="3.7109375" customWidth="1"/>
    <col min="11014" max="11014" width="8.7109375" customWidth="1"/>
    <col min="11265" max="11265" width="24.28515625" customWidth="1"/>
    <col min="11266" max="11266" width="10.7109375" customWidth="1"/>
    <col min="11267" max="11267" width="10.140625" customWidth="1"/>
    <col min="11268" max="11268" width="8.140625" customWidth="1"/>
    <col min="11269" max="11269" width="3.7109375" customWidth="1"/>
    <col min="11270" max="11270" width="8.7109375" customWidth="1"/>
    <col min="11521" max="11521" width="24.28515625" customWidth="1"/>
    <col min="11522" max="11522" width="10.7109375" customWidth="1"/>
    <col min="11523" max="11523" width="10.140625" customWidth="1"/>
    <col min="11524" max="11524" width="8.140625" customWidth="1"/>
    <col min="11525" max="11525" width="3.7109375" customWidth="1"/>
    <col min="11526" max="11526" width="8.7109375" customWidth="1"/>
    <col min="11777" max="11777" width="24.28515625" customWidth="1"/>
    <col min="11778" max="11778" width="10.7109375" customWidth="1"/>
    <col min="11779" max="11779" width="10.140625" customWidth="1"/>
    <col min="11780" max="11780" width="8.140625" customWidth="1"/>
    <col min="11781" max="11781" width="3.7109375" customWidth="1"/>
    <col min="11782" max="11782" width="8.7109375" customWidth="1"/>
    <col min="12033" max="12033" width="24.28515625" customWidth="1"/>
    <col min="12034" max="12034" width="10.7109375" customWidth="1"/>
    <col min="12035" max="12035" width="10.140625" customWidth="1"/>
    <col min="12036" max="12036" width="8.140625" customWidth="1"/>
    <col min="12037" max="12037" width="3.7109375" customWidth="1"/>
    <col min="12038" max="12038" width="8.7109375" customWidth="1"/>
    <col min="12289" max="12289" width="24.28515625" customWidth="1"/>
    <col min="12290" max="12290" width="10.7109375" customWidth="1"/>
    <col min="12291" max="12291" width="10.140625" customWidth="1"/>
    <col min="12292" max="12292" width="8.140625" customWidth="1"/>
    <col min="12293" max="12293" width="3.7109375" customWidth="1"/>
    <col min="12294" max="12294" width="8.7109375" customWidth="1"/>
    <col min="12545" max="12545" width="24.28515625" customWidth="1"/>
    <col min="12546" max="12546" width="10.7109375" customWidth="1"/>
    <col min="12547" max="12547" width="10.140625" customWidth="1"/>
    <col min="12548" max="12548" width="8.140625" customWidth="1"/>
    <col min="12549" max="12549" width="3.7109375" customWidth="1"/>
    <col min="12550" max="12550" width="8.7109375" customWidth="1"/>
    <col min="12801" max="12801" width="24.28515625" customWidth="1"/>
    <col min="12802" max="12802" width="10.7109375" customWidth="1"/>
    <col min="12803" max="12803" width="10.140625" customWidth="1"/>
    <col min="12804" max="12804" width="8.140625" customWidth="1"/>
    <col min="12805" max="12805" width="3.7109375" customWidth="1"/>
    <col min="12806" max="12806" width="8.7109375" customWidth="1"/>
    <col min="13057" max="13057" width="24.28515625" customWidth="1"/>
    <col min="13058" max="13058" width="10.7109375" customWidth="1"/>
    <col min="13059" max="13059" width="10.140625" customWidth="1"/>
    <col min="13060" max="13060" width="8.140625" customWidth="1"/>
    <col min="13061" max="13061" width="3.7109375" customWidth="1"/>
    <col min="13062" max="13062" width="8.7109375" customWidth="1"/>
    <col min="13313" max="13313" width="24.28515625" customWidth="1"/>
    <col min="13314" max="13314" width="10.7109375" customWidth="1"/>
    <col min="13315" max="13315" width="10.140625" customWidth="1"/>
    <col min="13316" max="13316" width="8.140625" customWidth="1"/>
    <col min="13317" max="13317" width="3.7109375" customWidth="1"/>
    <col min="13318" max="13318" width="8.7109375" customWidth="1"/>
    <col min="13569" max="13569" width="24.28515625" customWidth="1"/>
    <col min="13570" max="13570" width="10.7109375" customWidth="1"/>
    <col min="13571" max="13571" width="10.140625" customWidth="1"/>
    <col min="13572" max="13572" width="8.140625" customWidth="1"/>
    <col min="13573" max="13573" width="3.7109375" customWidth="1"/>
    <col min="13574" max="13574" width="8.7109375" customWidth="1"/>
    <col min="13825" max="13825" width="24.28515625" customWidth="1"/>
    <col min="13826" max="13826" width="10.7109375" customWidth="1"/>
    <col min="13827" max="13827" width="10.140625" customWidth="1"/>
    <col min="13828" max="13828" width="8.140625" customWidth="1"/>
    <col min="13829" max="13829" width="3.7109375" customWidth="1"/>
    <col min="13830" max="13830" width="8.7109375" customWidth="1"/>
    <col min="14081" max="14081" width="24.28515625" customWidth="1"/>
    <col min="14082" max="14082" width="10.7109375" customWidth="1"/>
    <col min="14083" max="14083" width="10.140625" customWidth="1"/>
    <col min="14084" max="14084" width="8.140625" customWidth="1"/>
    <col min="14085" max="14085" width="3.7109375" customWidth="1"/>
    <col min="14086" max="14086" width="8.7109375" customWidth="1"/>
    <col min="14337" max="14337" width="24.28515625" customWidth="1"/>
    <col min="14338" max="14338" width="10.7109375" customWidth="1"/>
    <col min="14339" max="14339" width="10.140625" customWidth="1"/>
    <col min="14340" max="14340" width="8.140625" customWidth="1"/>
    <col min="14341" max="14341" width="3.7109375" customWidth="1"/>
    <col min="14342" max="14342" width="8.7109375" customWidth="1"/>
    <col min="14593" max="14593" width="24.28515625" customWidth="1"/>
    <col min="14594" max="14594" width="10.7109375" customWidth="1"/>
    <col min="14595" max="14595" width="10.140625" customWidth="1"/>
    <col min="14596" max="14596" width="8.140625" customWidth="1"/>
    <col min="14597" max="14597" width="3.7109375" customWidth="1"/>
    <col min="14598" max="14598" width="8.7109375" customWidth="1"/>
    <col min="14849" max="14849" width="24.28515625" customWidth="1"/>
    <col min="14850" max="14850" width="10.7109375" customWidth="1"/>
    <col min="14851" max="14851" width="10.140625" customWidth="1"/>
    <col min="14852" max="14852" width="8.140625" customWidth="1"/>
    <col min="14853" max="14853" width="3.7109375" customWidth="1"/>
    <col min="14854" max="14854" width="8.7109375" customWidth="1"/>
    <col min="15105" max="15105" width="24.28515625" customWidth="1"/>
    <col min="15106" max="15106" width="10.7109375" customWidth="1"/>
    <col min="15107" max="15107" width="10.140625" customWidth="1"/>
    <col min="15108" max="15108" width="8.140625" customWidth="1"/>
    <col min="15109" max="15109" width="3.7109375" customWidth="1"/>
    <col min="15110" max="15110" width="8.7109375" customWidth="1"/>
    <col min="15361" max="15361" width="24.28515625" customWidth="1"/>
    <col min="15362" max="15362" width="10.7109375" customWidth="1"/>
    <col min="15363" max="15363" width="10.140625" customWidth="1"/>
    <col min="15364" max="15364" width="8.140625" customWidth="1"/>
    <col min="15365" max="15365" width="3.7109375" customWidth="1"/>
    <col min="15366" max="15366" width="8.7109375" customWidth="1"/>
    <col min="15617" max="15617" width="24.28515625" customWidth="1"/>
    <col min="15618" max="15618" width="10.7109375" customWidth="1"/>
    <col min="15619" max="15619" width="10.140625" customWidth="1"/>
    <col min="15620" max="15620" width="8.140625" customWidth="1"/>
    <col min="15621" max="15621" width="3.7109375" customWidth="1"/>
    <col min="15622" max="15622" width="8.7109375" customWidth="1"/>
    <col min="15873" max="15873" width="24.28515625" customWidth="1"/>
    <col min="15874" max="15874" width="10.7109375" customWidth="1"/>
    <col min="15875" max="15875" width="10.140625" customWidth="1"/>
    <col min="15876" max="15876" width="8.140625" customWidth="1"/>
    <col min="15877" max="15877" width="3.7109375" customWidth="1"/>
    <col min="15878" max="15878" width="8.7109375" customWidth="1"/>
    <col min="16129" max="16129" width="24.28515625" customWidth="1"/>
    <col min="16130" max="16130" width="10.7109375" customWidth="1"/>
    <col min="16131" max="16131" width="10.140625" customWidth="1"/>
    <col min="16132" max="16132" width="8.140625" customWidth="1"/>
    <col min="16133" max="16133" width="3.7109375" customWidth="1"/>
    <col min="16134" max="16134" width="8.7109375" customWidth="1"/>
  </cols>
  <sheetData>
    <row r="1" spans="1:8" ht="15.75" x14ac:dyDescent="0.25">
      <c r="A1" s="2" t="s">
        <v>109</v>
      </c>
    </row>
    <row r="2" spans="1:8" ht="15.75" x14ac:dyDescent="0.25">
      <c r="A2" s="2" t="s">
        <v>108</v>
      </c>
    </row>
    <row r="4" spans="1:8" ht="15.75" x14ac:dyDescent="0.25">
      <c r="A4" s="2" t="s">
        <v>106</v>
      </c>
    </row>
    <row r="5" spans="1:8" s="167" customFormat="1" ht="15.75" x14ac:dyDescent="0.25">
      <c r="A5" s="166" t="s">
        <v>110</v>
      </c>
      <c r="B5" s="168" t="s">
        <v>67</v>
      </c>
      <c r="C5" s="167" t="s">
        <v>68</v>
      </c>
    </row>
    <row r="6" spans="1:8" ht="15.75" thickBot="1" x14ac:dyDescent="0.3"/>
    <row r="7" spans="1:8" x14ac:dyDescent="0.25">
      <c r="B7" s="112" t="s">
        <v>69</v>
      </c>
      <c r="C7" s="113" t="s">
        <v>70</v>
      </c>
      <c r="D7" s="114" t="s">
        <v>71</v>
      </c>
      <c r="F7" s="115"/>
      <c r="G7" s="116"/>
      <c r="H7" s="117"/>
    </row>
    <row r="8" spans="1:8" ht="15.75" x14ac:dyDescent="0.25">
      <c r="A8" s="118" t="s">
        <v>105</v>
      </c>
      <c r="B8" s="119"/>
      <c r="C8" s="120"/>
      <c r="D8" s="121"/>
      <c r="F8" s="122"/>
      <c r="G8" s="123" t="s">
        <v>5</v>
      </c>
      <c r="H8" s="124"/>
    </row>
    <row r="9" spans="1:8" s="2" customFormat="1" ht="15.75" x14ac:dyDescent="0.25">
      <c r="A9" s="125" t="s">
        <v>72</v>
      </c>
      <c r="B9" s="126">
        <v>2.95</v>
      </c>
      <c r="C9" s="163">
        <v>0</v>
      </c>
      <c r="D9" s="127">
        <f>B9*C9</f>
        <v>0</v>
      </c>
      <c r="F9" s="122"/>
      <c r="G9" s="128"/>
      <c r="H9" s="129"/>
    </row>
    <row r="10" spans="1:8" s="2" customFormat="1" ht="15.75" x14ac:dyDescent="0.25">
      <c r="A10" s="125" t="s">
        <v>73</v>
      </c>
      <c r="B10" s="126">
        <v>4.49</v>
      </c>
      <c r="C10" s="163">
        <v>0</v>
      </c>
      <c r="D10" s="127">
        <f t="shared" ref="D10:D20" si="0">B10*C10</f>
        <v>0</v>
      </c>
      <c r="E10" s="130"/>
      <c r="F10" s="131"/>
      <c r="G10" s="132" t="s">
        <v>8</v>
      </c>
      <c r="H10" s="164">
        <v>20</v>
      </c>
    </row>
    <row r="11" spans="1:8" s="2" customFormat="1" ht="15.75" x14ac:dyDescent="0.25">
      <c r="A11" s="125" t="s">
        <v>74</v>
      </c>
      <c r="B11" s="126">
        <v>6.15</v>
      </c>
      <c r="C11" s="163">
        <v>0</v>
      </c>
      <c r="D11" s="127">
        <f t="shared" si="0"/>
        <v>0</v>
      </c>
      <c r="E11" s="133"/>
      <c r="F11" s="134"/>
      <c r="G11" s="135" t="s">
        <v>75</v>
      </c>
      <c r="H11" s="136">
        <f>D21</f>
        <v>0</v>
      </c>
    </row>
    <row r="12" spans="1:8" s="2" customFormat="1" ht="15.75" x14ac:dyDescent="0.25">
      <c r="A12" s="125" t="s">
        <v>76</v>
      </c>
      <c r="B12" s="126">
        <v>0.95</v>
      </c>
      <c r="C12" s="163">
        <v>0</v>
      </c>
      <c r="D12" s="127">
        <f t="shared" si="0"/>
        <v>0</v>
      </c>
      <c r="E12" s="130"/>
      <c r="F12" s="131"/>
      <c r="G12" s="137"/>
      <c r="H12" s="124"/>
    </row>
    <row r="13" spans="1:8" s="2" customFormat="1" ht="16.5" thickBot="1" x14ac:dyDescent="0.3">
      <c r="A13" s="125" t="s">
        <v>77</v>
      </c>
      <c r="B13" s="126">
        <v>0.49</v>
      </c>
      <c r="C13" s="163">
        <v>0</v>
      </c>
      <c r="D13" s="127">
        <f t="shared" si="0"/>
        <v>0</v>
      </c>
      <c r="E13" s="130"/>
      <c r="F13" s="131"/>
      <c r="G13" s="138" t="s">
        <v>78</v>
      </c>
      <c r="H13" s="139">
        <f>H10-H11</f>
        <v>20</v>
      </c>
    </row>
    <row r="14" spans="1:8" s="2" customFormat="1" ht="15.75" x14ac:dyDescent="0.25">
      <c r="A14" s="125" t="s">
        <v>79</v>
      </c>
      <c r="B14" s="126">
        <v>1.59</v>
      </c>
      <c r="C14" s="163">
        <v>0</v>
      </c>
      <c r="D14" s="127">
        <f t="shared" si="0"/>
        <v>0</v>
      </c>
      <c r="F14" s="131"/>
      <c r="G14" s="128"/>
      <c r="H14" s="129"/>
    </row>
    <row r="15" spans="1:8" s="2" customFormat="1" ht="31.5" customHeight="1" thickBot="1" x14ac:dyDescent="0.3">
      <c r="A15" s="88" t="s">
        <v>80</v>
      </c>
      <c r="B15" s="140"/>
      <c r="C15" s="141"/>
      <c r="D15" s="142" t="s">
        <v>26</v>
      </c>
      <c r="F15" s="143"/>
      <c r="G15" s="144"/>
      <c r="H15" s="145"/>
    </row>
    <row r="16" spans="1:8" s="2" customFormat="1" ht="15.75" x14ac:dyDescent="0.25">
      <c r="A16" s="125" t="s">
        <v>81</v>
      </c>
      <c r="B16" s="126">
        <v>10.86</v>
      </c>
      <c r="C16" s="163">
        <v>0</v>
      </c>
      <c r="D16" s="127">
        <f t="shared" si="0"/>
        <v>0</v>
      </c>
    </row>
    <row r="17" spans="1:6" s="2" customFormat="1" ht="15.75" x14ac:dyDescent="0.25">
      <c r="A17" s="125" t="s">
        <v>82</v>
      </c>
      <c r="B17" s="126">
        <v>2.5</v>
      </c>
      <c r="C17" s="163">
        <v>0</v>
      </c>
      <c r="D17" s="127">
        <f t="shared" si="0"/>
        <v>0</v>
      </c>
    </row>
    <row r="18" spans="1:6" s="2" customFormat="1" ht="15.75" x14ac:dyDescent="0.25">
      <c r="A18" s="125" t="s">
        <v>83</v>
      </c>
      <c r="B18" s="126">
        <v>12.5</v>
      </c>
      <c r="C18" s="163">
        <v>0</v>
      </c>
      <c r="D18" s="127">
        <f t="shared" si="0"/>
        <v>0</v>
      </c>
    </row>
    <row r="19" spans="1:6" s="2" customFormat="1" ht="15.75" x14ac:dyDescent="0.25">
      <c r="A19" s="125" t="s">
        <v>84</v>
      </c>
      <c r="B19" s="126">
        <v>2.76</v>
      </c>
      <c r="C19" s="163">
        <v>0</v>
      </c>
      <c r="D19" s="127">
        <f t="shared" si="0"/>
        <v>0</v>
      </c>
    </row>
    <row r="20" spans="1:6" s="2" customFormat="1" ht="16.5" thickBot="1" x14ac:dyDescent="0.3">
      <c r="A20" s="125" t="s">
        <v>85</v>
      </c>
      <c r="B20" s="126">
        <v>5.15</v>
      </c>
      <c r="C20" s="163">
        <v>0</v>
      </c>
      <c r="D20" s="127">
        <f t="shared" si="0"/>
        <v>0</v>
      </c>
    </row>
    <row r="21" spans="1:6" s="2" customFormat="1" ht="16.5" thickBot="1" x14ac:dyDescent="0.3">
      <c r="B21" s="140"/>
      <c r="C21" s="146" t="s">
        <v>86</v>
      </c>
      <c r="D21" s="147">
        <f>SUM(D9:D20)</f>
        <v>0</v>
      </c>
    </row>
    <row r="22" spans="1:6" s="2" customFormat="1" ht="15.75" x14ac:dyDescent="0.25">
      <c r="B22" s="140"/>
      <c r="D22" s="148"/>
    </row>
    <row r="23" spans="1:6" s="2" customFormat="1" x14ac:dyDescent="0.2">
      <c r="B23" s="149"/>
      <c r="D23" s="148"/>
    </row>
    <row r="24" spans="1:6" s="2" customFormat="1" x14ac:dyDescent="0.2">
      <c r="B24" s="149"/>
      <c r="D24" s="148"/>
    </row>
    <row r="25" spans="1:6" s="2" customFormat="1" ht="15.75" x14ac:dyDescent="0.25">
      <c r="A25" s="90" t="s">
        <v>107</v>
      </c>
    </row>
    <row r="26" spans="1:6" s="2" customFormat="1" x14ac:dyDescent="0.2">
      <c r="B26" s="151" t="s">
        <v>94</v>
      </c>
      <c r="C26" s="151" t="s">
        <v>95</v>
      </c>
      <c r="D26" s="151" t="s">
        <v>96</v>
      </c>
      <c r="E26" s="177" t="s">
        <v>97</v>
      </c>
      <c r="F26" s="177"/>
    </row>
    <row r="27" spans="1:6" s="2" customFormat="1" x14ac:dyDescent="0.2">
      <c r="A27" s="152" t="s">
        <v>98</v>
      </c>
      <c r="B27" s="150">
        <v>0.27083333333333331</v>
      </c>
      <c r="C27" s="150">
        <v>0.31597222222222221</v>
      </c>
      <c r="D27" s="150">
        <v>0.41180555555555554</v>
      </c>
      <c r="E27" s="176">
        <v>0.47222222222222227</v>
      </c>
      <c r="F27" s="176"/>
    </row>
    <row r="28" spans="1:6" s="2" customFormat="1" x14ac:dyDescent="0.2">
      <c r="A28" s="152" t="s">
        <v>99</v>
      </c>
      <c r="B28" s="150">
        <v>0.37152777777777773</v>
      </c>
      <c r="C28" s="150">
        <v>0.43402777777777773</v>
      </c>
      <c r="D28" s="150">
        <v>0.51249999999999996</v>
      </c>
      <c r="E28" s="176">
        <v>0.57986111111111105</v>
      </c>
      <c r="F28" s="176"/>
    </row>
    <row r="29" spans="1:6" s="2" customFormat="1" x14ac:dyDescent="0.2">
      <c r="A29" s="152" t="s">
        <v>100</v>
      </c>
      <c r="B29" s="150">
        <v>0.40277777777777773</v>
      </c>
      <c r="C29" s="150">
        <v>0.4861111111111111</v>
      </c>
      <c r="D29" s="150">
        <v>0.52777777777777779</v>
      </c>
      <c r="E29" s="176">
        <v>0.59027777777777779</v>
      </c>
      <c r="F29" s="176"/>
    </row>
    <row r="30" spans="1:6" s="2" customFormat="1" x14ac:dyDescent="0.2">
      <c r="A30" s="152" t="s">
        <v>101</v>
      </c>
      <c r="B30" s="150">
        <v>0.46875</v>
      </c>
      <c r="C30" s="150">
        <v>0.56111111111111112</v>
      </c>
      <c r="D30" s="150">
        <v>0.58888888888888891</v>
      </c>
      <c r="E30" s="176">
        <v>0.65694444444444444</v>
      </c>
      <c r="F30" s="176"/>
    </row>
    <row r="31" spans="1:6" s="2" customFormat="1" x14ac:dyDescent="0.2">
      <c r="A31" s="152" t="s">
        <v>102</v>
      </c>
      <c r="B31" s="150">
        <v>0.51388888888888895</v>
      </c>
      <c r="C31" s="150">
        <v>0.57638888888888895</v>
      </c>
      <c r="D31" s="150">
        <v>0.63888888888888895</v>
      </c>
      <c r="E31" s="176">
        <v>0.65972222222222221</v>
      </c>
      <c r="F31" s="176"/>
    </row>
    <row r="32" spans="1:6" s="2" customFormat="1" x14ac:dyDescent="0.2">
      <c r="A32" s="152" t="s">
        <v>103</v>
      </c>
      <c r="B32" s="150">
        <v>0.57986111111111105</v>
      </c>
      <c r="C32" s="150">
        <v>0.64236111111111105</v>
      </c>
      <c r="D32" s="150">
        <v>0.70486111111111116</v>
      </c>
      <c r="E32" s="176">
        <v>0.73750000000000004</v>
      </c>
      <c r="F32" s="176"/>
    </row>
    <row r="33" spans="1:6" s="2" customFormat="1" x14ac:dyDescent="0.2"/>
    <row r="34" spans="1:6" s="2" customFormat="1" ht="15.75" x14ac:dyDescent="0.25">
      <c r="A34" s="90" t="s">
        <v>104</v>
      </c>
      <c r="B34" s="149"/>
      <c r="D34" s="148"/>
    </row>
    <row r="35" spans="1:6" s="2" customFormat="1" x14ac:dyDescent="0.2">
      <c r="A35" s="153" t="s">
        <v>87</v>
      </c>
      <c r="B35" s="154">
        <v>1</v>
      </c>
      <c r="C35" s="154">
        <v>2</v>
      </c>
      <c r="D35" s="154">
        <v>3</v>
      </c>
      <c r="E35" s="181">
        <v>4</v>
      </c>
      <c r="F35" s="182"/>
    </row>
    <row r="36" spans="1:6" s="2" customFormat="1" ht="18" x14ac:dyDescent="0.25">
      <c r="A36" s="155" t="s">
        <v>88</v>
      </c>
      <c r="B36" s="160">
        <v>0</v>
      </c>
      <c r="C36" s="160">
        <v>0</v>
      </c>
      <c r="D36" s="160">
        <v>0</v>
      </c>
      <c r="E36" s="183">
        <v>0</v>
      </c>
      <c r="F36" s="183"/>
    </row>
    <row r="37" spans="1:6" s="2" customFormat="1" ht="18" x14ac:dyDescent="0.25">
      <c r="A37" s="162" t="s">
        <v>89</v>
      </c>
      <c r="B37" s="161">
        <v>0</v>
      </c>
      <c r="C37" s="161">
        <v>0</v>
      </c>
      <c r="D37" s="161">
        <v>0</v>
      </c>
      <c r="E37" s="184">
        <v>0</v>
      </c>
      <c r="F37" s="184"/>
    </row>
    <row r="38" spans="1:6" s="2" customFormat="1" ht="18" x14ac:dyDescent="0.25">
      <c r="A38" s="153" t="s">
        <v>90</v>
      </c>
      <c r="B38" s="156">
        <f>B37-B36</f>
        <v>0</v>
      </c>
      <c r="C38" s="156">
        <f>C37-C36</f>
        <v>0</v>
      </c>
      <c r="D38" s="156">
        <f>D37-D36</f>
        <v>0</v>
      </c>
      <c r="E38" s="178">
        <f>E37-E36</f>
        <v>0</v>
      </c>
      <c r="F38" s="179"/>
    </row>
    <row r="39" spans="1:6" s="2" customFormat="1" ht="18" x14ac:dyDescent="0.25">
      <c r="A39" s="157"/>
      <c r="B39" s="158" t="s">
        <v>26</v>
      </c>
      <c r="C39" s="70"/>
      <c r="D39" s="70"/>
      <c r="E39" s="70"/>
      <c r="F39" s="130"/>
    </row>
    <row r="40" spans="1:6" s="2" customFormat="1" ht="18" x14ac:dyDescent="0.25">
      <c r="A40" s="155" t="s">
        <v>91</v>
      </c>
      <c r="B40" s="160">
        <v>0</v>
      </c>
      <c r="C40" s="160">
        <v>0</v>
      </c>
      <c r="D40" s="160">
        <v>0</v>
      </c>
      <c r="E40" s="185">
        <v>0</v>
      </c>
      <c r="F40" s="186"/>
    </row>
    <row r="41" spans="1:6" s="2" customFormat="1" ht="18" x14ac:dyDescent="0.25">
      <c r="A41" s="162" t="s">
        <v>92</v>
      </c>
      <c r="B41" s="161">
        <v>0</v>
      </c>
      <c r="C41" s="161">
        <v>0</v>
      </c>
      <c r="D41" s="161">
        <v>0</v>
      </c>
      <c r="E41" s="187">
        <v>0</v>
      </c>
      <c r="F41" s="188"/>
    </row>
    <row r="42" spans="1:6" s="2" customFormat="1" ht="18" x14ac:dyDescent="0.25">
      <c r="A42" s="153" t="s">
        <v>90</v>
      </c>
      <c r="B42" s="156">
        <f>B41-B40</f>
        <v>0</v>
      </c>
      <c r="C42" s="156">
        <f>C41-C40</f>
        <v>0</v>
      </c>
      <c r="D42" s="156">
        <f>D41-D40</f>
        <v>0</v>
      </c>
      <c r="E42" s="178">
        <f>E41-E40</f>
        <v>0</v>
      </c>
      <c r="F42" s="179"/>
    </row>
    <row r="43" spans="1:6" s="2" customFormat="1" ht="18" x14ac:dyDescent="0.25">
      <c r="A43" s="159" t="s">
        <v>26</v>
      </c>
      <c r="B43" s="158"/>
      <c r="C43" s="158"/>
      <c r="D43" s="158"/>
      <c r="E43" s="158"/>
      <c r="F43" s="130"/>
    </row>
    <row r="44" spans="1:6" s="2" customFormat="1" ht="18" x14ac:dyDescent="0.25">
      <c r="A44" s="153" t="s">
        <v>93</v>
      </c>
      <c r="B44" s="156">
        <f>B38+B42</f>
        <v>0</v>
      </c>
      <c r="C44" s="156">
        <f>C38+C42</f>
        <v>0</v>
      </c>
      <c r="D44" s="156">
        <f>D38+D42</f>
        <v>0</v>
      </c>
      <c r="E44" s="180">
        <f>E38+E42</f>
        <v>0</v>
      </c>
      <c r="F44" s="180"/>
    </row>
    <row r="45" spans="1:6" s="2" customFormat="1" x14ac:dyDescent="0.2">
      <c r="B45" s="149"/>
      <c r="D45" s="148"/>
    </row>
    <row r="46" spans="1:6" s="2" customFormat="1" ht="15.75" x14ac:dyDescent="0.25">
      <c r="A46" s="2" t="s">
        <v>114</v>
      </c>
      <c r="B46" s="149"/>
      <c r="D46" s="148"/>
    </row>
    <row r="47" spans="1:6" s="2" customFormat="1" x14ac:dyDescent="0.2">
      <c r="B47" s="149"/>
      <c r="D47" s="148"/>
    </row>
    <row r="48" spans="1:6" s="2" customFormat="1" x14ac:dyDescent="0.2">
      <c r="B48" s="149"/>
      <c r="D48" s="148"/>
    </row>
    <row r="49" spans="2:4" s="2" customFormat="1" x14ac:dyDescent="0.2">
      <c r="B49" s="149"/>
      <c r="D49" s="148"/>
    </row>
    <row r="50" spans="2:4" s="2" customFormat="1" x14ac:dyDescent="0.2">
      <c r="B50" s="149"/>
      <c r="D50" s="148"/>
    </row>
    <row r="51" spans="2:4" s="2" customFormat="1" x14ac:dyDescent="0.2">
      <c r="B51" s="149"/>
      <c r="D51" s="148"/>
    </row>
    <row r="52" spans="2:4" s="2" customFormat="1" x14ac:dyDescent="0.2">
      <c r="B52" s="149"/>
      <c r="D52" s="148"/>
    </row>
    <row r="53" spans="2:4" s="2" customFormat="1" x14ac:dyDescent="0.2">
      <c r="B53" s="149"/>
      <c r="D53" s="148"/>
    </row>
    <row r="54" spans="2:4" s="2" customFormat="1" x14ac:dyDescent="0.2">
      <c r="B54" s="149"/>
      <c r="D54" s="148"/>
    </row>
    <row r="55" spans="2:4" ht="18" x14ac:dyDescent="0.25">
      <c r="D55" s="60"/>
    </row>
    <row r="56" spans="2:4" ht="18" x14ac:dyDescent="0.25">
      <c r="D56" s="60"/>
    </row>
    <row r="57" spans="2:4" ht="18" x14ac:dyDescent="0.25">
      <c r="D57" s="60"/>
    </row>
    <row r="58" spans="2:4" ht="18" x14ac:dyDescent="0.25">
      <c r="D58" s="60"/>
    </row>
    <row r="59" spans="2:4" ht="18" x14ac:dyDescent="0.25">
      <c r="D59" s="60"/>
    </row>
    <row r="60" spans="2:4" ht="18" x14ac:dyDescent="0.25">
      <c r="D60" s="60"/>
    </row>
    <row r="61" spans="2:4" ht="18" x14ac:dyDescent="0.25">
      <c r="D61" s="60"/>
    </row>
    <row r="62" spans="2:4" ht="18" x14ac:dyDescent="0.25">
      <c r="D62" s="60"/>
    </row>
    <row r="63" spans="2:4" ht="18" x14ac:dyDescent="0.25">
      <c r="D63" s="60"/>
    </row>
    <row r="64" spans="2:4" ht="18" x14ac:dyDescent="0.25">
      <c r="D64" s="60"/>
    </row>
    <row r="65" spans="4:4" ht="18" x14ac:dyDescent="0.25">
      <c r="D65" s="60"/>
    </row>
    <row r="66" spans="4:4" ht="18" x14ac:dyDescent="0.25">
      <c r="D66" s="60"/>
    </row>
    <row r="67" spans="4:4" ht="18" x14ac:dyDescent="0.25">
      <c r="D67" s="60"/>
    </row>
    <row r="68" spans="4:4" ht="18" x14ac:dyDescent="0.25">
      <c r="D68" s="60"/>
    </row>
    <row r="69" spans="4:4" ht="18" x14ac:dyDescent="0.25">
      <c r="D69" s="60"/>
    </row>
    <row r="70" spans="4:4" ht="18" x14ac:dyDescent="0.25">
      <c r="D70" s="60"/>
    </row>
    <row r="71" spans="4:4" ht="18" x14ac:dyDescent="0.25">
      <c r="D71" s="60"/>
    </row>
    <row r="72" spans="4:4" ht="18" x14ac:dyDescent="0.25">
      <c r="D72" s="60"/>
    </row>
    <row r="73" spans="4:4" ht="18" x14ac:dyDescent="0.25">
      <c r="D73" s="60"/>
    </row>
    <row r="74" spans="4:4" ht="18" x14ac:dyDescent="0.25">
      <c r="D74" s="60"/>
    </row>
    <row r="75" spans="4:4" ht="18" x14ac:dyDescent="0.25">
      <c r="D75" s="60"/>
    </row>
    <row r="76" spans="4:4" ht="18" x14ac:dyDescent="0.25">
      <c r="D76" s="60"/>
    </row>
    <row r="77" spans="4:4" ht="18" x14ac:dyDescent="0.25">
      <c r="D77" s="60"/>
    </row>
    <row r="78" spans="4:4" ht="18" x14ac:dyDescent="0.25">
      <c r="D78" s="60"/>
    </row>
    <row r="79" spans="4:4" ht="18" x14ac:dyDescent="0.25">
      <c r="D79" s="60"/>
    </row>
    <row r="80" spans="4:4" ht="18" x14ac:dyDescent="0.25">
      <c r="D80" s="60"/>
    </row>
    <row r="81" spans="4:4" ht="18" x14ac:dyDescent="0.25">
      <c r="D81" s="60"/>
    </row>
    <row r="82" spans="4:4" ht="18" x14ac:dyDescent="0.25">
      <c r="D82" s="60"/>
    </row>
    <row r="83" spans="4:4" ht="18" x14ac:dyDescent="0.25">
      <c r="D83" s="60"/>
    </row>
    <row r="84" spans="4:4" ht="18" x14ac:dyDescent="0.25">
      <c r="D84" s="60"/>
    </row>
    <row r="85" spans="4:4" ht="18" x14ac:dyDescent="0.25">
      <c r="D85" s="60"/>
    </row>
    <row r="86" spans="4:4" ht="18" x14ac:dyDescent="0.25">
      <c r="D86" s="60"/>
    </row>
    <row r="87" spans="4:4" ht="18" x14ac:dyDescent="0.25">
      <c r="D87" s="60"/>
    </row>
    <row r="88" spans="4:4" ht="18" x14ac:dyDescent="0.25">
      <c r="D88" s="60"/>
    </row>
    <row r="89" spans="4:4" ht="18" x14ac:dyDescent="0.25">
      <c r="D89" s="60"/>
    </row>
    <row r="90" spans="4:4" ht="18" x14ac:dyDescent="0.25">
      <c r="D90" s="60"/>
    </row>
    <row r="91" spans="4:4" ht="18" x14ac:dyDescent="0.25">
      <c r="D91" s="60"/>
    </row>
    <row r="92" spans="4:4" ht="18" x14ac:dyDescent="0.25">
      <c r="D92" s="60"/>
    </row>
    <row r="93" spans="4:4" ht="18" x14ac:dyDescent="0.25">
      <c r="D93" s="60"/>
    </row>
    <row r="94" spans="4:4" ht="18" x14ac:dyDescent="0.25">
      <c r="D94" s="60"/>
    </row>
    <row r="95" spans="4:4" ht="18" x14ac:dyDescent="0.25">
      <c r="D95" s="60"/>
    </row>
    <row r="96" spans="4:4" ht="18" x14ac:dyDescent="0.25">
      <c r="D96" s="60"/>
    </row>
    <row r="97" spans="4:4" ht="18" x14ac:dyDescent="0.25">
      <c r="D97" s="60"/>
    </row>
    <row r="98" spans="4:4" ht="18" x14ac:dyDescent="0.25">
      <c r="D98" s="60"/>
    </row>
    <row r="99" spans="4:4" ht="18" x14ac:dyDescent="0.25">
      <c r="D99" s="60"/>
    </row>
    <row r="100" spans="4:4" ht="18" x14ac:dyDescent="0.25">
      <c r="D100" s="60"/>
    </row>
    <row r="101" spans="4:4" ht="18" x14ac:dyDescent="0.25">
      <c r="D101" s="60"/>
    </row>
    <row r="102" spans="4:4" ht="18" x14ac:dyDescent="0.25">
      <c r="D102" s="60"/>
    </row>
    <row r="103" spans="4:4" ht="18" x14ac:dyDescent="0.25">
      <c r="D103" s="60"/>
    </row>
    <row r="104" spans="4:4" ht="18" x14ac:dyDescent="0.25">
      <c r="D104" s="60"/>
    </row>
    <row r="105" spans="4:4" ht="18" x14ac:dyDescent="0.25">
      <c r="D105" s="60"/>
    </row>
    <row r="106" spans="4:4" ht="18" x14ac:dyDescent="0.25">
      <c r="D106" s="60"/>
    </row>
    <row r="107" spans="4:4" ht="18" x14ac:dyDescent="0.25">
      <c r="D107" s="60"/>
    </row>
    <row r="108" spans="4:4" ht="18" x14ac:dyDescent="0.25">
      <c r="D108" s="60"/>
    </row>
    <row r="109" spans="4:4" ht="18" x14ac:dyDescent="0.25">
      <c r="D109" s="60"/>
    </row>
    <row r="110" spans="4:4" ht="18" x14ac:dyDescent="0.25">
      <c r="D110" s="60"/>
    </row>
    <row r="111" spans="4:4" ht="18" x14ac:dyDescent="0.25">
      <c r="D111" s="60"/>
    </row>
    <row r="112" spans="4:4" ht="18" x14ac:dyDescent="0.25">
      <c r="D112" s="60"/>
    </row>
    <row r="113" spans="4:4" ht="18" x14ac:dyDescent="0.25">
      <c r="D113" s="60"/>
    </row>
    <row r="114" spans="4:4" ht="18" x14ac:dyDescent="0.25">
      <c r="D114" s="60"/>
    </row>
    <row r="115" spans="4:4" ht="18" x14ac:dyDescent="0.25">
      <c r="D115" s="60"/>
    </row>
    <row r="116" spans="4:4" ht="18" x14ac:dyDescent="0.25">
      <c r="D116" s="60"/>
    </row>
    <row r="117" spans="4:4" ht="18" x14ac:dyDescent="0.25">
      <c r="D117" s="60"/>
    </row>
    <row r="118" spans="4:4" ht="18" x14ac:dyDescent="0.25">
      <c r="D118" s="60"/>
    </row>
    <row r="119" spans="4:4" ht="18" x14ac:dyDescent="0.25">
      <c r="D119" s="60"/>
    </row>
    <row r="120" spans="4:4" ht="18" x14ac:dyDescent="0.25">
      <c r="D120" s="60"/>
    </row>
    <row r="121" spans="4:4" ht="18" x14ac:dyDescent="0.25">
      <c r="D121" s="60"/>
    </row>
    <row r="122" spans="4:4" ht="18" x14ac:dyDescent="0.25">
      <c r="D122" s="60"/>
    </row>
    <row r="123" spans="4:4" ht="18" x14ac:dyDescent="0.25">
      <c r="D123" s="60"/>
    </row>
    <row r="124" spans="4:4" ht="18" x14ac:dyDescent="0.25">
      <c r="D124" s="60"/>
    </row>
    <row r="125" spans="4:4" ht="18" x14ac:dyDescent="0.25">
      <c r="D125" s="60"/>
    </row>
    <row r="126" spans="4:4" ht="18" x14ac:dyDescent="0.25">
      <c r="D126" s="60"/>
    </row>
    <row r="127" spans="4:4" ht="18" x14ac:dyDescent="0.25">
      <c r="D127" s="60"/>
    </row>
    <row r="128" spans="4:4" ht="18" x14ac:dyDescent="0.25">
      <c r="D128" s="60"/>
    </row>
    <row r="129" spans="4:4" ht="18" x14ac:dyDescent="0.25">
      <c r="D129" s="60"/>
    </row>
    <row r="130" spans="4:4" ht="18" x14ac:dyDescent="0.25">
      <c r="D130" s="60"/>
    </row>
    <row r="131" spans="4:4" ht="18" x14ac:dyDescent="0.25">
      <c r="D131" s="60"/>
    </row>
    <row r="132" spans="4:4" ht="18" x14ac:dyDescent="0.25">
      <c r="D132" s="60"/>
    </row>
    <row r="133" spans="4:4" ht="18" x14ac:dyDescent="0.25">
      <c r="D133" s="60"/>
    </row>
    <row r="134" spans="4:4" ht="18" x14ac:dyDescent="0.25">
      <c r="D134" s="60"/>
    </row>
    <row r="135" spans="4:4" ht="18" x14ac:dyDescent="0.25">
      <c r="D135" s="60"/>
    </row>
    <row r="136" spans="4:4" ht="18" x14ac:dyDescent="0.25">
      <c r="D136" s="60"/>
    </row>
    <row r="137" spans="4:4" ht="18" x14ac:dyDescent="0.25">
      <c r="D137" s="60"/>
    </row>
    <row r="138" spans="4:4" ht="18" x14ac:dyDescent="0.25">
      <c r="D138" s="60"/>
    </row>
    <row r="139" spans="4:4" ht="18" x14ac:dyDescent="0.25">
      <c r="D139" s="60"/>
    </row>
    <row r="140" spans="4:4" ht="18" x14ac:dyDescent="0.25">
      <c r="D140" s="60"/>
    </row>
  </sheetData>
  <sheetProtection password="CC30" sheet="1" objects="1" scenarios="1" selectLockedCells="1"/>
  <mergeCells count="15">
    <mergeCell ref="E28:F28"/>
    <mergeCell ref="E27:F27"/>
    <mergeCell ref="E26:F26"/>
    <mergeCell ref="E42:F42"/>
    <mergeCell ref="E44:F44"/>
    <mergeCell ref="E32:F32"/>
    <mergeCell ref="E31:F31"/>
    <mergeCell ref="E30:F30"/>
    <mergeCell ref="E29:F29"/>
    <mergeCell ref="E35:F35"/>
    <mergeCell ref="E36:F36"/>
    <mergeCell ref="E37:F37"/>
    <mergeCell ref="E38:F38"/>
    <mergeCell ref="E40:F40"/>
    <mergeCell ref="E41:F41"/>
  </mergeCells>
  <pageMargins left="0.7" right="0.7" top="0.75" bottom="0.75" header="0.3" footer="0.3"/>
  <pageSetup paperSize="9" orientation="portrait" horizontalDpi="4294967293" verticalDpi="0" r:id="rId1"/>
  <drawing r:id="rId2"/>
  <legacyDrawing r:id="rId3"/>
  <oleObjects>
    <mc:AlternateContent xmlns:mc="http://schemas.openxmlformats.org/markup-compatibility/2006">
      <mc:Choice Requires="x14">
        <oleObject progId="MS_ClipArt_Gallery.2" shapeId="8193" r:id="rId4">
          <objectPr defaultSize="0" autoPict="0" r:id="rId5">
            <anchor moveWithCells="1">
              <from>
                <xdr:col>5</xdr:col>
                <xdr:colOff>19050</xdr:colOff>
                <xdr:row>16</xdr:row>
                <xdr:rowOff>104775</xdr:rowOff>
              </from>
              <to>
                <xdr:col>7</xdr:col>
                <xdr:colOff>314325</xdr:colOff>
                <xdr:row>24</xdr:row>
                <xdr:rowOff>19050</xdr:rowOff>
              </to>
            </anchor>
          </objectPr>
        </oleObject>
      </mc:Choice>
      <mc:Fallback>
        <oleObject progId="MS_ClipArt_Gallery.2" shapeId="819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6"/>
  <sheetViews>
    <sheetView showGridLines="0" workbookViewId="0">
      <selection activeCell="A21" sqref="A21"/>
    </sheetView>
  </sheetViews>
  <sheetFormatPr defaultRowHeight="15.75" x14ac:dyDescent="0.25"/>
  <cols>
    <col min="1" max="1" width="6" customWidth="1"/>
    <col min="2" max="2" width="46.28515625" style="2" customWidth="1"/>
    <col min="3" max="3" width="9" customWidth="1"/>
    <col min="4" max="4" width="8.42578125" customWidth="1"/>
    <col min="5" max="5" width="12.140625" customWidth="1"/>
    <col min="6" max="6" width="8.140625" customWidth="1"/>
    <col min="7" max="7" width="8.7109375" customWidth="1"/>
    <col min="257" max="257" width="8" customWidth="1"/>
    <col min="258" max="258" width="46.28515625" customWidth="1"/>
    <col min="259" max="259" width="9" customWidth="1"/>
    <col min="260" max="260" width="8.42578125" customWidth="1"/>
    <col min="261" max="261" width="12.140625" customWidth="1"/>
    <col min="262" max="262" width="8.140625" customWidth="1"/>
    <col min="263" max="263" width="8.7109375" customWidth="1"/>
    <col min="513" max="513" width="8" customWidth="1"/>
    <col min="514" max="514" width="46.28515625" customWidth="1"/>
    <col min="515" max="515" width="9" customWidth="1"/>
    <col min="516" max="516" width="8.42578125" customWidth="1"/>
    <col min="517" max="517" width="12.140625" customWidth="1"/>
    <col min="518" max="518" width="8.140625" customWidth="1"/>
    <col min="519" max="519" width="8.7109375" customWidth="1"/>
    <col min="769" max="769" width="8" customWidth="1"/>
    <col min="770" max="770" width="46.28515625" customWidth="1"/>
    <col min="771" max="771" width="9" customWidth="1"/>
    <col min="772" max="772" width="8.42578125" customWidth="1"/>
    <col min="773" max="773" width="12.140625" customWidth="1"/>
    <col min="774" max="774" width="8.140625" customWidth="1"/>
    <col min="775" max="775" width="8.7109375" customWidth="1"/>
    <col min="1025" max="1025" width="8" customWidth="1"/>
    <col min="1026" max="1026" width="46.28515625" customWidth="1"/>
    <col min="1027" max="1027" width="9" customWidth="1"/>
    <col min="1028" max="1028" width="8.42578125" customWidth="1"/>
    <col min="1029" max="1029" width="12.140625" customWidth="1"/>
    <col min="1030" max="1030" width="8.140625" customWidth="1"/>
    <col min="1031" max="1031" width="8.7109375" customWidth="1"/>
    <col min="1281" max="1281" width="8" customWidth="1"/>
    <col min="1282" max="1282" width="46.28515625" customWidth="1"/>
    <col min="1283" max="1283" width="9" customWidth="1"/>
    <col min="1284" max="1284" width="8.42578125" customWidth="1"/>
    <col min="1285" max="1285" width="12.140625" customWidth="1"/>
    <col min="1286" max="1286" width="8.140625" customWidth="1"/>
    <col min="1287" max="1287" width="8.7109375" customWidth="1"/>
    <col min="1537" max="1537" width="8" customWidth="1"/>
    <col min="1538" max="1538" width="46.28515625" customWidth="1"/>
    <col min="1539" max="1539" width="9" customWidth="1"/>
    <col min="1540" max="1540" width="8.42578125" customWidth="1"/>
    <col min="1541" max="1541" width="12.140625" customWidth="1"/>
    <col min="1542" max="1542" width="8.140625" customWidth="1"/>
    <col min="1543" max="1543" width="8.7109375" customWidth="1"/>
    <col min="1793" max="1793" width="8" customWidth="1"/>
    <col min="1794" max="1794" width="46.28515625" customWidth="1"/>
    <col min="1795" max="1795" width="9" customWidth="1"/>
    <col min="1796" max="1796" width="8.42578125" customWidth="1"/>
    <col min="1797" max="1797" width="12.140625" customWidth="1"/>
    <col min="1798" max="1798" width="8.140625" customWidth="1"/>
    <col min="1799" max="1799" width="8.7109375" customWidth="1"/>
    <col min="2049" max="2049" width="8" customWidth="1"/>
    <col min="2050" max="2050" width="46.28515625" customWidth="1"/>
    <col min="2051" max="2051" width="9" customWidth="1"/>
    <col min="2052" max="2052" width="8.42578125" customWidth="1"/>
    <col min="2053" max="2053" width="12.140625" customWidth="1"/>
    <col min="2054" max="2054" width="8.140625" customWidth="1"/>
    <col min="2055" max="2055" width="8.7109375" customWidth="1"/>
    <col min="2305" max="2305" width="8" customWidth="1"/>
    <col min="2306" max="2306" width="46.28515625" customWidth="1"/>
    <col min="2307" max="2307" width="9" customWidth="1"/>
    <col min="2308" max="2308" width="8.42578125" customWidth="1"/>
    <col min="2309" max="2309" width="12.140625" customWidth="1"/>
    <col min="2310" max="2310" width="8.140625" customWidth="1"/>
    <col min="2311" max="2311" width="8.7109375" customWidth="1"/>
    <col min="2561" max="2561" width="8" customWidth="1"/>
    <col min="2562" max="2562" width="46.28515625" customWidth="1"/>
    <col min="2563" max="2563" width="9" customWidth="1"/>
    <col min="2564" max="2564" width="8.42578125" customWidth="1"/>
    <col min="2565" max="2565" width="12.140625" customWidth="1"/>
    <col min="2566" max="2566" width="8.140625" customWidth="1"/>
    <col min="2567" max="2567" width="8.7109375" customWidth="1"/>
    <col min="2817" max="2817" width="8" customWidth="1"/>
    <col min="2818" max="2818" width="46.28515625" customWidth="1"/>
    <col min="2819" max="2819" width="9" customWidth="1"/>
    <col min="2820" max="2820" width="8.42578125" customWidth="1"/>
    <col min="2821" max="2821" width="12.140625" customWidth="1"/>
    <col min="2822" max="2822" width="8.140625" customWidth="1"/>
    <col min="2823" max="2823" width="8.7109375" customWidth="1"/>
    <col min="3073" max="3073" width="8" customWidth="1"/>
    <col min="3074" max="3074" width="46.28515625" customWidth="1"/>
    <col min="3075" max="3075" width="9" customWidth="1"/>
    <col min="3076" max="3076" width="8.42578125" customWidth="1"/>
    <col min="3077" max="3077" width="12.140625" customWidth="1"/>
    <col min="3078" max="3078" width="8.140625" customWidth="1"/>
    <col min="3079" max="3079" width="8.7109375" customWidth="1"/>
    <col min="3329" max="3329" width="8" customWidth="1"/>
    <col min="3330" max="3330" width="46.28515625" customWidth="1"/>
    <col min="3331" max="3331" width="9" customWidth="1"/>
    <col min="3332" max="3332" width="8.42578125" customWidth="1"/>
    <col min="3333" max="3333" width="12.140625" customWidth="1"/>
    <col min="3334" max="3334" width="8.140625" customWidth="1"/>
    <col min="3335" max="3335" width="8.7109375" customWidth="1"/>
    <col min="3585" max="3585" width="8" customWidth="1"/>
    <col min="3586" max="3586" width="46.28515625" customWidth="1"/>
    <col min="3587" max="3587" width="9" customWidth="1"/>
    <col min="3588" max="3588" width="8.42578125" customWidth="1"/>
    <col min="3589" max="3589" width="12.140625" customWidth="1"/>
    <col min="3590" max="3590" width="8.140625" customWidth="1"/>
    <col min="3591" max="3591" width="8.7109375" customWidth="1"/>
    <col min="3841" max="3841" width="8" customWidth="1"/>
    <col min="3842" max="3842" width="46.28515625" customWidth="1"/>
    <col min="3843" max="3843" width="9" customWidth="1"/>
    <col min="3844" max="3844" width="8.42578125" customWidth="1"/>
    <col min="3845" max="3845" width="12.140625" customWidth="1"/>
    <col min="3846" max="3846" width="8.140625" customWidth="1"/>
    <col min="3847" max="3847" width="8.7109375" customWidth="1"/>
    <col min="4097" max="4097" width="8" customWidth="1"/>
    <col min="4098" max="4098" width="46.28515625" customWidth="1"/>
    <col min="4099" max="4099" width="9" customWidth="1"/>
    <col min="4100" max="4100" width="8.42578125" customWidth="1"/>
    <col min="4101" max="4101" width="12.140625" customWidth="1"/>
    <col min="4102" max="4102" width="8.140625" customWidth="1"/>
    <col min="4103" max="4103" width="8.7109375" customWidth="1"/>
    <col min="4353" max="4353" width="8" customWidth="1"/>
    <col min="4354" max="4354" width="46.28515625" customWidth="1"/>
    <col min="4355" max="4355" width="9" customWidth="1"/>
    <col min="4356" max="4356" width="8.42578125" customWidth="1"/>
    <col min="4357" max="4357" width="12.140625" customWidth="1"/>
    <col min="4358" max="4358" width="8.140625" customWidth="1"/>
    <col min="4359" max="4359" width="8.7109375" customWidth="1"/>
    <col min="4609" max="4609" width="8" customWidth="1"/>
    <col min="4610" max="4610" width="46.28515625" customWidth="1"/>
    <col min="4611" max="4611" width="9" customWidth="1"/>
    <col min="4612" max="4612" width="8.42578125" customWidth="1"/>
    <col min="4613" max="4613" width="12.140625" customWidth="1"/>
    <col min="4614" max="4614" width="8.140625" customWidth="1"/>
    <col min="4615" max="4615" width="8.7109375" customWidth="1"/>
    <col min="4865" max="4865" width="8" customWidth="1"/>
    <col min="4866" max="4866" width="46.28515625" customWidth="1"/>
    <col min="4867" max="4867" width="9" customWidth="1"/>
    <col min="4868" max="4868" width="8.42578125" customWidth="1"/>
    <col min="4869" max="4869" width="12.140625" customWidth="1"/>
    <col min="4870" max="4870" width="8.140625" customWidth="1"/>
    <col min="4871" max="4871" width="8.7109375" customWidth="1"/>
    <col min="5121" max="5121" width="8" customWidth="1"/>
    <col min="5122" max="5122" width="46.28515625" customWidth="1"/>
    <col min="5123" max="5123" width="9" customWidth="1"/>
    <col min="5124" max="5124" width="8.42578125" customWidth="1"/>
    <col min="5125" max="5125" width="12.140625" customWidth="1"/>
    <col min="5126" max="5126" width="8.140625" customWidth="1"/>
    <col min="5127" max="5127" width="8.7109375" customWidth="1"/>
    <col min="5377" max="5377" width="8" customWidth="1"/>
    <col min="5378" max="5378" width="46.28515625" customWidth="1"/>
    <col min="5379" max="5379" width="9" customWidth="1"/>
    <col min="5380" max="5380" width="8.42578125" customWidth="1"/>
    <col min="5381" max="5381" width="12.140625" customWidth="1"/>
    <col min="5382" max="5382" width="8.140625" customWidth="1"/>
    <col min="5383" max="5383" width="8.7109375" customWidth="1"/>
    <col min="5633" max="5633" width="8" customWidth="1"/>
    <col min="5634" max="5634" width="46.28515625" customWidth="1"/>
    <col min="5635" max="5635" width="9" customWidth="1"/>
    <col min="5636" max="5636" width="8.42578125" customWidth="1"/>
    <col min="5637" max="5637" width="12.140625" customWidth="1"/>
    <col min="5638" max="5638" width="8.140625" customWidth="1"/>
    <col min="5639" max="5639" width="8.7109375" customWidth="1"/>
    <col min="5889" max="5889" width="8" customWidth="1"/>
    <col min="5890" max="5890" width="46.28515625" customWidth="1"/>
    <col min="5891" max="5891" width="9" customWidth="1"/>
    <col min="5892" max="5892" width="8.42578125" customWidth="1"/>
    <col min="5893" max="5893" width="12.140625" customWidth="1"/>
    <col min="5894" max="5894" width="8.140625" customWidth="1"/>
    <col min="5895" max="5895" width="8.7109375" customWidth="1"/>
    <col min="6145" max="6145" width="8" customWidth="1"/>
    <col min="6146" max="6146" width="46.28515625" customWidth="1"/>
    <col min="6147" max="6147" width="9" customWidth="1"/>
    <col min="6148" max="6148" width="8.42578125" customWidth="1"/>
    <col min="6149" max="6149" width="12.140625" customWidth="1"/>
    <col min="6150" max="6150" width="8.140625" customWidth="1"/>
    <col min="6151" max="6151" width="8.7109375" customWidth="1"/>
    <col min="6401" max="6401" width="8" customWidth="1"/>
    <col min="6402" max="6402" width="46.28515625" customWidth="1"/>
    <col min="6403" max="6403" width="9" customWidth="1"/>
    <col min="6404" max="6404" width="8.42578125" customWidth="1"/>
    <col min="6405" max="6405" width="12.140625" customWidth="1"/>
    <col min="6406" max="6406" width="8.140625" customWidth="1"/>
    <col min="6407" max="6407" width="8.7109375" customWidth="1"/>
    <col min="6657" max="6657" width="8" customWidth="1"/>
    <col min="6658" max="6658" width="46.28515625" customWidth="1"/>
    <col min="6659" max="6659" width="9" customWidth="1"/>
    <col min="6660" max="6660" width="8.42578125" customWidth="1"/>
    <col min="6661" max="6661" width="12.140625" customWidth="1"/>
    <col min="6662" max="6662" width="8.140625" customWidth="1"/>
    <col min="6663" max="6663" width="8.7109375" customWidth="1"/>
    <col min="6913" max="6913" width="8" customWidth="1"/>
    <col min="6914" max="6914" width="46.28515625" customWidth="1"/>
    <col min="6915" max="6915" width="9" customWidth="1"/>
    <col min="6916" max="6916" width="8.42578125" customWidth="1"/>
    <col min="6917" max="6917" width="12.140625" customWidth="1"/>
    <col min="6918" max="6918" width="8.140625" customWidth="1"/>
    <col min="6919" max="6919" width="8.7109375" customWidth="1"/>
    <col min="7169" max="7169" width="8" customWidth="1"/>
    <col min="7170" max="7170" width="46.28515625" customWidth="1"/>
    <col min="7171" max="7171" width="9" customWidth="1"/>
    <col min="7172" max="7172" width="8.42578125" customWidth="1"/>
    <col min="7173" max="7173" width="12.140625" customWidth="1"/>
    <col min="7174" max="7174" width="8.140625" customWidth="1"/>
    <col min="7175" max="7175" width="8.7109375" customWidth="1"/>
    <col min="7425" max="7425" width="8" customWidth="1"/>
    <col min="7426" max="7426" width="46.28515625" customWidth="1"/>
    <col min="7427" max="7427" width="9" customWidth="1"/>
    <col min="7428" max="7428" width="8.42578125" customWidth="1"/>
    <col min="7429" max="7429" width="12.140625" customWidth="1"/>
    <col min="7430" max="7430" width="8.140625" customWidth="1"/>
    <col min="7431" max="7431" width="8.7109375" customWidth="1"/>
    <col min="7681" max="7681" width="8" customWidth="1"/>
    <col min="7682" max="7682" width="46.28515625" customWidth="1"/>
    <col min="7683" max="7683" width="9" customWidth="1"/>
    <col min="7684" max="7684" width="8.42578125" customWidth="1"/>
    <col min="7685" max="7685" width="12.140625" customWidth="1"/>
    <col min="7686" max="7686" width="8.140625" customWidth="1"/>
    <col min="7687" max="7687" width="8.7109375" customWidth="1"/>
    <col min="7937" max="7937" width="8" customWidth="1"/>
    <col min="7938" max="7938" width="46.28515625" customWidth="1"/>
    <col min="7939" max="7939" width="9" customWidth="1"/>
    <col min="7940" max="7940" width="8.42578125" customWidth="1"/>
    <col min="7941" max="7941" width="12.140625" customWidth="1"/>
    <col min="7942" max="7942" width="8.140625" customWidth="1"/>
    <col min="7943" max="7943" width="8.7109375" customWidth="1"/>
    <col min="8193" max="8193" width="8" customWidth="1"/>
    <col min="8194" max="8194" width="46.28515625" customWidth="1"/>
    <col min="8195" max="8195" width="9" customWidth="1"/>
    <col min="8196" max="8196" width="8.42578125" customWidth="1"/>
    <col min="8197" max="8197" width="12.140625" customWidth="1"/>
    <col min="8198" max="8198" width="8.140625" customWidth="1"/>
    <col min="8199" max="8199" width="8.7109375" customWidth="1"/>
    <col min="8449" max="8449" width="8" customWidth="1"/>
    <col min="8450" max="8450" width="46.28515625" customWidth="1"/>
    <col min="8451" max="8451" width="9" customWidth="1"/>
    <col min="8452" max="8452" width="8.42578125" customWidth="1"/>
    <col min="8453" max="8453" width="12.140625" customWidth="1"/>
    <col min="8454" max="8454" width="8.140625" customWidth="1"/>
    <col min="8455" max="8455" width="8.7109375" customWidth="1"/>
    <col min="8705" max="8705" width="8" customWidth="1"/>
    <col min="8706" max="8706" width="46.28515625" customWidth="1"/>
    <col min="8707" max="8707" width="9" customWidth="1"/>
    <col min="8708" max="8708" width="8.42578125" customWidth="1"/>
    <col min="8709" max="8709" width="12.140625" customWidth="1"/>
    <col min="8710" max="8710" width="8.140625" customWidth="1"/>
    <col min="8711" max="8711" width="8.7109375" customWidth="1"/>
    <col min="8961" max="8961" width="8" customWidth="1"/>
    <col min="8962" max="8962" width="46.28515625" customWidth="1"/>
    <col min="8963" max="8963" width="9" customWidth="1"/>
    <col min="8964" max="8964" width="8.42578125" customWidth="1"/>
    <col min="8965" max="8965" width="12.140625" customWidth="1"/>
    <col min="8966" max="8966" width="8.140625" customWidth="1"/>
    <col min="8967" max="8967" width="8.7109375" customWidth="1"/>
    <col min="9217" max="9217" width="8" customWidth="1"/>
    <col min="9218" max="9218" width="46.28515625" customWidth="1"/>
    <col min="9219" max="9219" width="9" customWidth="1"/>
    <col min="9220" max="9220" width="8.42578125" customWidth="1"/>
    <col min="9221" max="9221" width="12.140625" customWidth="1"/>
    <col min="9222" max="9222" width="8.140625" customWidth="1"/>
    <col min="9223" max="9223" width="8.7109375" customWidth="1"/>
    <col min="9473" max="9473" width="8" customWidth="1"/>
    <col min="9474" max="9474" width="46.28515625" customWidth="1"/>
    <col min="9475" max="9475" width="9" customWidth="1"/>
    <col min="9476" max="9476" width="8.42578125" customWidth="1"/>
    <col min="9477" max="9477" width="12.140625" customWidth="1"/>
    <col min="9478" max="9478" width="8.140625" customWidth="1"/>
    <col min="9479" max="9479" width="8.7109375" customWidth="1"/>
    <col min="9729" max="9729" width="8" customWidth="1"/>
    <col min="9730" max="9730" width="46.28515625" customWidth="1"/>
    <col min="9731" max="9731" width="9" customWidth="1"/>
    <col min="9732" max="9732" width="8.42578125" customWidth="1"/>
    <col min="9733" max="9733" width="12.140625" customWidth="1"/>
    <col min="9734" max="9734" width="8.140625" customWidth="1"/>
    <col min="9735" max="9735" width="8.7109375" customWidth="1"/>
    <col min="9985" max="9985" width="8" customWidth="1"/>
    <col min="9986" max="9986" width="46.28515625" customWidth="1"/>
    <col min="9987" max="9987" width="9" customWidth="1"/>
    <col min="9988" max="9988" width="8.42578125" customWidth="1"/>
    <col min="9989" max="9989" width="12.140625" customWidth="1"/>
    <col min="9990" max="9990" width="8.140625" customWidth="1"/>
    <col min="9991" max="9991" width="8.7109375" customWidth="1"/>
    <col min="10241" max="10241" width="8" customWidth="1"/>
    <col min="10242" max="10242" width="46.28515625" customWidth="1"/>
    <col min="10243" max="10243" width="9" customWidth="1"/>
    <col min="10244" max="10244" width="8.42578125" customWidth="1"/>
    <col min="10245" max="10245" width="12.140625" customWidth="1"/>
    <col min="10246" max="10246" width="8.140625" customWidth="1"/>
    <col min="10247" max="10247" width="8.7109375" customWidth="1"/>
    <col min="10497" max="10497" width="8" customWidth="1"/>
    <col min="10498" max="10498" width="46.28515625" customWidth="1"/>
    <col min="10499" max="10499" width="9" customWidth="1"/>
    <col min="10500" max="10500" width="8.42578125" customWidth="1"/>
    <col min="10501" max="10501" width="12.140625" customWidth="1"/>
    <col min="10502" max="10502" width="8.140625" customWidth="1"/>
    <col min="10503" max="10503" width="8.7109375" customWidth="1"/>
    <col min="10753" max="10753" width="8" customWidth="1"/>
    <col min="10754" max="10754" width="46.28515625" customWidth="1"/>
    <col min="10755" max="10755" width="9" customWidth="1"/>
    <col min="10756" max="10756" width="8.42578125" customWidth="1"/>
    <col min="10757" max="10757" width="12.140625" customWidth="1"/>
    <col min="10758" max="10758" width="8.140625" customWidth="1"/>
    <col min="10759" max="10759" width="8.7109375" customWidth="1"/>
    <col min="11009" max="11009" width="8" customWidth="1"/>
    <col min="11010" max="11010" width="46.28515625" customWidth="1"/>
    <col min="11011" max="11011" width="9" customWidth="1"/>
    <col min="11012" max="11012" width="8.42578125" customWidth="1"/>
    <col min="11013" max="11013" width="12.140625" customWidth="1"/>
    <col min="11014" max="11014" width="8.140625" customWidth="1"/>
    <col min="11015" max="11015" width="8.7109375" customWidth="1"/>
    <col min="11265" max="11265" width="8" customWidth="1"/>
    <col min="11266" max="11266" width="46.28515625" customWidth="1"/>
    <col min="11267" max="11267" width="9" customWidth="1"/>
    <col min="11268" max="11268" width="8.42578125" customWidth="1"/>
    <col min="11269" max="11269" width="12.140625" customWidth="1"/>
    <col min="11270" max="11270" width="8.140625" customWidth="1"/>
    <col min="11271" max="11271" width="8.7109375" customWidth="1"/>
    <col min="11521" max="11521" width="8" customWidth="1"/>
    <col min="11522" max="11522" width="46.28515625" customWidth="1"/>
    <col min="11523" max="11523" width="9" customWidth="1"/>
    <col min="11524" max="11524" width="8.42578125" customWidth="1"/>
    <col min="11525" max="11525" width="12.140625" customWidth="1"/>
    <col min="11526" max="11526" width="8.140625" customWidth="1"/>
    <col min="11527" max="11527" width="8.7109375" customWidth="1"/>
    <col min="11777" max="11777" width="8" customWidth="1"/>
    <col min="11778" max="11778" width="46.28515625" customWidth="1"/>
    <col min="11779" max="11779" width="9" customWidth="1"/>
    <col min="11780" max="11780" width="8.42578125" customWidth="1"/>
    <col min="11781" max="11781" width="12.140625" customWidth="1"/>
    <col min="11782" max="11782" width="8.140625" customWidth="1"/>
    <col min="11783" max="11783" width="8.7109375" customWidth="1"/>
    <col min="12033" max="12033" width="8" customWidth="1"/>
    <col min="12034" max="12034" width="46.28515625" customWidth="1"/>
    <col min="12035" max="12035" width="9" customWidth="1"/>
    <col min="12036" max="12036" width="8.42578125" customWidth="1"/>
    <col min="12037" max="12037" width="12.140625" customWidth="1"/>
    <col min="12038" max="12038" width="8.140625" customWidth="1"/>
    <col min="12039" max="12039" width="8.7109375" customWidth="1"/>
    <col min="12289" max="12289" width="8" customWidth="1"/>
    <col min="12290" max="12290" width="46.28515625" customWidth="1"/>
    <col min="12291" max="12291" width="9" customWidth="1"/>
    <col min="12292" max="12292" width="8.42578125" customWidth="1"/>
    <col min="12293" max="12293" width="12.140625" customWidth="1"/>
    <col min="12294" max="12294" width="8.140625" customWidth="1"/>
    <col min="12295" max="12295" width="8.7109375" customWidth="1"/>
    <col min="12545" max="12545" width="8" customWidth="1"/>
    <col min="12546" max="12546" width="46.28515625" customWidth="1"/>
    <col min="12547" max="12547" width="9" customWidth="1"/>
    <col min="12548" max="12548" width="8.42578125" customWidth="1"/>
    <col min="12549" max="12549" width="12.140625" customWidth="1"/>
    <col min="12550" max="12550" width="8.140625" customWidth="1"/>
    <col min="12551" max="12551" width="8.7109375" customWidth="1"/>
    <col min="12801" max="12801" width="8" customWidth="1"/>
    <col min="12802" max="12802" width="46.28515625" customWidth="1"/>
    <col min="12803" max="12803" width="9" customWidth="1"/>
    <col min="12804" max="12804" width="8.42578125" customWidth="1"/>
    <col min="12805" max="12805" width="12.140625" customWidth="1"/>
    <col min="12806" max="12806" width="8.140625" customWidth="1"/>
    <col min="12807" max="12807" width="8.7109375" customWidth="1"/>
    <col min="13057" max="13057" width="8" customWidth="1"/>
    <col min="13058" max="13058" width="46.28515625" customWidth="1"/>
    <col min="13059" max="13059" width="9" customWidth="1"/>
    <col min="13060" max="13060" width="8.42578125" customWidth="1"/>
    <col min="13061" max="13061" width="12.140625" customWidth="1"/>
    <col min="13062" max="13062" width="8.140625" customWidth="1"/>
    <col min="13063" max="13063" width="8.7109375" customWidth="1"/>
    <col min="13313" max="13313" width="8" customWidth="1"/>
    <col min="13314" max="13314" width="46.28515625" customWidth="1"/>
    <col min="13315" max="13315" width="9" customWidth="1"/>
    <col min="13316" max="13316" width="8.42578125" customWidth="1"/>
    <col min="13317" max="13317" width="12.140625" customWidth="1"/>
    <col min="13318" max="13318" width="8.140625" customWidth="1"/>
    <col min="13319" max="13319" width="8.7109375" customWidth="1"/>
    <col min="13569" max="13569" width="8" customWidth="1"/>
    <col min="13570" max="13570" width="46.28515625" customWidth="1"/>
    <col min="13571" max="13571" width="9" customWidth="1"/>
    <col min="13572" max="13572" width="8.42578125" customWidth="1"/>
    <col min="13573" max="13573" width="12.140625" customWidth="1"/>
    <col min="13574" max="13574" width="8.140625" customWidth="1"/>
    <col min="13575" max="13575" width="8.7109375" customWidth="1"/>
    <col min="13825" max="13825" width="8" customWidth="1"/>
    <col min="13826" max="13826" width="46.28515625" customWidth="1"/>
    <col min="13827" max="13827" width="9" customWidth="1"/>
    <col min="13828" max="13828" width="8.42578125" customWidth="1"/>
    <col min="13829" max="13829" width="12.140625" customWidth="1"/>
    <col min="13830" max="13830" width="8.140625" customWidth="1"/>
    <col min="13831" max="13831" width="8.7109375" customWidth="1"/>
    <col min="14081" max="14081" width="8" customWidth="1"/>
    <col min="14082" max="14082" width="46.28515625" customWidth="1"/>
    <col min="14083" max="14083" width="9" customWidth="1"/>
    <col min="14084" max="14084" width="8.42578125" customWidth="1"/>
    <col min="14085" max="14085" width="12.140625" customWidth="1"/>
    <col min="14086" max="14086" width="8.140625" customWidth="1"/>
    <col min="14087" max="14087" width="8.7109375" customWidth="1"/>
    <col min="14337" max="14337" width="8" customWidth="1"/>
    <col min="14338" max="14338" width="46.28515625" customWidth="1"/>
    <col min="14339" max="14339" width="9" customWidth="1"/>
    <col min="14340" max="14340" width="8.42578125" customWidth="1"/>
    <col min="14341" max="14341" width="12.140625" customWidth="1"/>
    <col min="14342" max="14342" width="8.140625" customWidth="1"/>
    <col min="14343" max="14343" width="8.7109375" customWidth="1"/>
    <col min="14593" max="14593" width="8" customWidth="1"/>
    <col min="14594" max="14594" width="46.28515625" customWidth="1"/>
    <col min="14595" max="14595" width="9" customWidth="1"/>
    <col min="14596" max="14596" width="8.42578125" customWidth="1"/>
    <col min="14597" max="14597" width="12.140625" customWidth="1"/>
    <col min="14598" max="14598" width="8.140625" customWidth="1"/>
    <col min="14599" max="14599" width="8.7109375" customWidth="1"/>
    <col min="14849" max="14849" width="8" customWidth="1"/>
    <col min="14850" max="14850" width="46.28515625" customWidth="1"/>
    <col min="14851" max="14851" width="9" customWidth="1"/>
    <col min="14852" max="14852" width="8.42578125" customWidth="1"/>
    <col min="14853" max="14853" width="12.140625" customWidth="1"/>
    <col min="14854" max="14854" width="8.140625" customWidth="1"/>
    <col min="14855" max="14855" width="8.7109375" customWidth="1"/>
    <col min="15105" max="15105" width="8" customWidth="1"/>
    <col min="15106" max="15106" width="46.28515625" customWidth="1"/>
    <col min="15107" max="15107" width="9" customWidth="1"/>
    <col min="15108" max="15108" width="8.42578125" customWidth="1"/>
    <col min="15109" max="15109" width="12.140625" customWidth="1"/>
    <col min="15110" max="15110" width="8.140625" customWidth="1"/>
    <col min="15111" max="15111" width="8.7109375" customWidth="1"/>
    <col min="15361" max="15361" width="8" customWidth="1"/>
    <col min="15362" max="15362" width="46.28515625" customWidth="1"/>
    <col min="15363" max="15363" width="9" customWidth="1"/>
    <col min="15364" max="15364" width="8.42578125" customWidth="1"/>
    <col min="15365" max="15365" width="12.140625" customWidth="1"/>
    <col min="15366" max="15366" width="8.140625" customWidth="1"/>
    <col min="15367" max="15367" width="8.7109375" customWidth="1"/>
    <col min="15617" max="15617" width="8" customWidth="1"/>
    <col min="15618" max="15618" width="46.28515625" customWidth="1"/>
    <col min="15619" max="15619" width="9" customWidth="1"/>
    <col min="15620" max="15620" width="8.42578125" customWidth="1"/>
    <col min="15621" max="15621" width="12.140625" customWidth="1"/>
    <col min="15622" max="15622" width="8.140625" customWidth="1"/>
    <col min="15623" max="15623" width="8.7109375" customWidth="1"/>
    <col min="15873" max="15873" width="8" customWidth="1"/>
    <col min="15874" max="15874" width="46.28515625" customWidth="1"/>
    <col min="15875" max="15875" width="9" customWidth="1"/>
    <col min="15876" max="15876" width="8.42578125" customWidth="1"/>
    <col min="15877" max="15877" width="12.140625" customWidth="1"/>
    <col min="15878" max="15878" width="8.140625" customWidth="1"/>
    <col min="15879" max="15879" width="8.7109375" customWidth="1"/>
    <col min="16129" max="16129" width="8" customWidth="1"/>
    <col min="16130" max="16130" width="46.28515625" customWidth="1"/>
    <col min="16131" max="16131" width="9" customWidth="1"/>
    <col min="16132" max="16132" width="8.42578125" customWidth="1"/>
    <col min="16133" max="16133" width="12.140625" customWidth="1"/>
    <col min="16134" max="16134" width="8.140625" customWidth="1"/>
    <col min="16135" max="16135" width="8.7109375" customWidth="1"/>
  </cols>
  <sheetData>
    <row r="5" spans="2:5" s="2" customFormat="1" ht="15" x14ac:dyDescent="0.2"/>
    <row r="6" spans="2:5" s="2" customFormat="1" ht="15" x14ac:dyDescent="0.2"/>
    <row r="7" spans="2:5" s="2" customFormat="1" ht="15" x14ac:dyDescent="0.2"/>
    <row r="8" spans="2:5" s="2" customFormat="1" ht="15" x14ac:dyDescent="0.2"/>
    <row r="9" spans="2:5" s="2" customFormat="1" ht="15" x14ac:dyDescent="0.2"/>
    <row r="10" spans="2:5" s="2" customFormat="1" ht="15" x14ac:dyDescent="0.2"/>
    <row r="11" spans="2:5" s="2" customFormat="1" ht="15" x14ac:dyDescent="0.2"/>
    <row r="12" spans="2:5" s="2" customFormat="1" ht="15" x14ac:dyDescent="0.2"/>
    <row r="13" spans="2:5" s="2" customFormat="1" ht="15" x14ac:dyDescent="0.2"/>
    <row r="14" spans="2:5" s="2" customFormat="1" ht="15" x14ac:dyDescent="0.2"/>
    <row r="15" spans="2:5" s="60" customFormat="1" ht="18" x14ac:dyDescent="0.25">
      <c r="B15" s="2"/>
      <c r="E15" s="89"/>
    </row>
    <row r="16" spans="2:5" s="60" customFormat="1" ht="63.75" customHeight="1" x14ac:dyDescent="0.25">
      <c r="B16" s="2"/>
    </row>
    <row r="17" spans="1:5" s="60" customFormat="1" ht="18" x14ac:dyDescent="0.25">
      <c r="A17"/>
      <c r="B17" s="72" t="s">
        <v>51</v>
      </c>
      <c r="C17"/>
      <c r="D17"/>
      <c r="E17"/>
    </row>
    <row r="18" spans="1:5" s="60" customFormat="1" ht="18.75" thickBot="1" x14ac:dyDescent="0.3">
      <c r="A18"/>
      <c r="B18" s="73" t="s">
        <v>52</v>
      </c>
      <c r="C18"/>
      <c r="D18"/>
      <c r="E18"/>
    </row>
    <row r="19" spans="1:5" s="60" customFormat="1" ht="18" x14ac:dyDescent="0.25">
      <c r="A19" s="74"/>
      <c r="B19" s="74"/>
      <c r="C19" s="75" t="s">
        <v>53</v>
      </c>
      <c r="D19" s="76" t="s">
        <v>29</v>
      </c>
      <c r="E19" s="74"/>
    </row>
    <row r="20" spans="1:5" ht="16.5" thickBot="1" x14ac:dyDescent="0.3">
      <c r="A20" s="77" t="s">
        <v>29</v>
      </c>
      <c r="B20" s="78" t="s">
        <v>54</v>
      </c>
      <c r="C20" s="77" t="s">
        <v>55</v>
      </c>
      <c r="D20" s="79" t="s">
        <v>56</v>
      </c>
      <c r="E20" s="78" t="s">
        <v>4</v>
      </c>
    </row>
    <row r="21" spans="1:5" x14ac:dyDescent="0.25">
      <c r="A21" s="80">
        <v>0</v>
      </c>
      <c r="B21" s="96" t="s">
        <v>57</v>
      </c>
      <c r="C21" s="81">
        <v>55</v>
      </c>
      <c r="D21" s="92"/>
      <c r="E21" s="81">
        <f t="shared" ref="E21:E26" si="0">A21*C21*D21</f>
        <v>0</v>
      </c>
    </row>
    <row r="22" spans="1:5" x14ac:dyDescent="0.25">
      <c r="A22" s="80">
        <v>0</v>
      </c>
      <c r="B22" s="97" t="s">
        <v>58</v>
      </c>
      <c r="C22" s="81">
        <v>2.5</v>
      </c>
      <c r="D22" s="93">
        <v>0</v>
      </c>
      <c r="E22" s="81">
        <f t="shared" si="0"/>
        <v>0</v>
      </c>
    </row>
    <row r="23" spans="1:5" x14ac:dyDescent="0.25">
      <c r="A23" s="80">
        <v>0</v>
      </c>
      <c r="B23" s="97" t="s">
        <v>59</v>
      </c>
      <c r="C23" s="81">
        <v>1.25</v>
      </c>
      <c r="D23" s="93"/>
      <c r="E23" s="81">
        <f t="shared" si="0"/>
        <v>0</v>
      </c>
    </row>
    <row r="24" spans="1:5" x14ac:dyDescent="0.25">
      <c r="A24" s="80">
        <v>0</v>
      </c>
      <c r="B24" s="97" t="s">
        <v>60</v>
      </c>
      <c r="C24" s="81">
        <v>2.5</v>
      </c>
      <c r="D24" s="93"/>
      <c r="E24" s="81">
        <f t="shared" si="0"/>
        <v>0</v>
      </c>
    </row>
    <row r="25" spans="1:5" x14ac:dyDescent="0.25">
      <c r="A25" s="80">
        <v>0</v>
      </c>
      <c r="B25" s="97" t="s">
        <v>61</v>
      </c>
      <c r="C25" s="81">
        <v>1.5</v>
      </c>
      <c r="D25" s="93">
        <v>0</v>
      </c>
      <c r="E25" s="81">
        <f t="shared" si="0"/>
        <v>0</v>
      </c>
    </row>
    <row r="26" spans="1:5" x14ac:dyDescent="0.25">
      <c r="A26" s="80">
        <v>0</v>
      </c>
      <c r="B26" s="97" t="s">
        <v>62</v>
      </c>
      <c r="C26" s="81">
        <v>1.9</v>
      </c>
      <c r="D26" s="93">
        <v>0</v>
      </c>
      <c r="E26" s="81">
        <f t="shared" si="0"/>
        <v>0</v>
      </c>
    </row>
    <row r="27" spans="1:5" x14ac:dyDescent="0.25">
      <c r="A27" s="95">
        <v>0</v>
      </c>
      <c r="B27" s="97" t="s">
        <v>63</v>
      </c>
      <c r="C27" s="82" t="s">
        <v>64</v>
      </c>
      <c r="D27" s="94"/>
      <c r="E27" s="83" t="s">
        <v>64</v>
      </c>
    </row>
    <row r="28" spans="1:5" x14ac:dyDescent="0.25">
      <c r="A28" s="87"/>
      <c r="B28" s="91"/>
      <c r="C28" s="84"/>
      <c r="D28" s="85" t="s">
        <v>65</v>
      </c>
      <c r="E28" s="86">
        <f>SUM(E21:E27)</f>
        <v>0</v>
      </c>
    </row>
    <row r="32" spans="1:5" x14ac:dyDescent="0.25">
      <c r="A32" t="s">
        <v>115</v>
      </c>
    </row>
    <row r="46" spans="1:2" ht="15" x14ac:dyDescent="0.25">
      <c r="A46" s="3"/>
      <c r="B46"/>
    </row>
  </sheetData>
  <sheetProtection password="CC30" sheet="1" objects="1" scenarios="1" selectLockedCells="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election activeCell="F8" sqref="F8"/>
    </sheetView>
  </sheetViews>
  <sheetFormatPr defaultRowHeight="15" x14ac:dyDescent="0.25"/>
  <cols>
    <col min="1" max="1" width="5" customWidth="1"/>
    <col min="6" max="6" width="7.5703125" customWidth="1"/>
    <col min="8" max="8" width="11.42578125" customWidth="1"/>
    <col min="9" max="9" width="6.42578125" customWidth="1"/>
    <col min="257" max="257" width="5" customWidth="1"/>
    <col min="262" max="262" width="7.5703125" customWidth="1"/>
    <col min="264" max="264" width="11.42578125" customWidth="1"/>
    <col min="265" max="265" width="6.42578125" customWidth="1"/>
    <col min="513" max="513" width="5" customWidth="1"/>
    <col min="518" max="518" width="7.5703125" customWidth="1"/>
    <col min="520" max="520" width="11.42578125" customWidth="1"/>
    <col min="521" max="521" width="6.42578125" customWidth="1"/>
    <col min="769" max="769" width="5" customWidth="1"/>
    <col min="774" max="774" width="7.5703125" customWidth="1"/>
    <col min="776" max="776" width="11.42578125" customWidth="1"/>
    <col min="777" max="777" width="6.42578125" customWidth="1"/>
    <col min="1025" max="1025" width="5" customWidth="1"/>
    <col min="1030" max="1030" width="7.5703125" customWidth="1"/>
    <col min="1032" max="1032" width="11.42578125" customWidth="1"/>
    <col min="1033" max="1033" width="6.42578125" customWidth="1"/>
    <col min="1281" max="1281" width="5" customWidth="1"/>
    <col min="1286" max="1286" width="7.5703125" customWidth="1"/>
    <col min="1288" max="1288" width="11.42578125" customWidth="1"/>
    <col min="1289" max="1289" width="6.42578125" customWidth="1"/>
    <col min="1537" max="1537" width="5" customWidth="1"/>
    <col min="1542" max="1542" width="7.5703125" customWidth="1"/>
    <col min="1544" max="1544" width="11.42578125" customWidth="1"/>
    <col min="1545" max="1545" width="6.42578125" customWidth="1"/>
    <col min="1793" max="1793" width="5" customWidth="1"/>
    <col min="1798" max="1798" width="7.5703125" customWidth="1"/>
    <col min="1800" max="1800" width="11.42578125" customWidth="1"/>
    <col min="1801" max="1801" width="6.42578125" customWidth="1"/>
    <col min="2049" max="2049" width="5" customWidth="1"/>
    <col min="2054" max="2054" width="7.5703125" customWidth="1"/>
    <col min="2056" max="2056" width="11.42578125" customWidth="1"/>
    <col min="2057" max="2057" width="6.42578125" customWidth="1"/>
    <col min="2305" max="2305" width="5" customWidth="1"/>
    <col min="2310" max="2310" width="7.5703125" customWidth="1"/>
    <col min="2312" max="2312" width="11.42578125" customWidth="1"/>
    <col min="2313" max="2313" width="6.42578125" customWidth="1"/>
    <col min="2561" max="2561" width="5" customWidth="1"/>
    <col min="2566" max="2566" width="7.5703125" customWidth="1"/>
    <col min="2568" max="2568" width="11.42578125" customWidth="1"/>
    <col min="2569" max="2569" width="6.42578125" customWidth="1"/>
    <col min="2817" max="2817" width="5" customWidth="1"/>
    <col min="2822" max="2822" width="7.5703125" customWidth="1"/>
    <col min="2824" max="2824" width="11.42578125" customWidth="1"/>
    <col min="2825" max="2825" width="6.42578125" customWidth="1"/>
    <col min="3073" max="3073" width="5" customWidth="1"/>
    <col min="3078" max="3078" width="7.5703125" customWidth="1"/>
    <col min="3080" max="3080" width="11.42578125" customWidth="1"/>
    <col min="3081" max="3081" width="6.42578125" customWidth="1"/>
    <col min="3329" max="3329" width="5" customWidth="1"/>
    <col min="3334" max="3334" width="7.5703125" customWidth="1"/>
    <col min="3336" max="3336" width="11.42578125" customWidth="1"/>
    <col min="3337" max="3337" width="6.42578125" customWidth="1"/>
    <col min="3585" max="3585" width="5" customWidth="1"/>
    <col min="3590" max="3590" width="7.5703125" customWidth="1"/>
    <col min="3592" max="3592" width="11.42578125" customWidth="1"/>
    <col min="3593" max="3593" width="6.42578125" customWidth="1"/>
    <col min="3841" max="3841" width="5" customWidth="1"/>
    <col min="3846" max="3846" width="7.5703125" customWidth="1"/>
    <col min="3848" max="3848" width="11.42578125" customWidth="1"/>
    <col min="3849" max="3849" width="6.42578125" customWidth="1"/>
    <col min="4097" max="4097" width="5" customWidth="1"/>
    <col min="4102" max="4102" width="7.5703125" customWidth="1"/>
    <col min="4104" max="4104" width="11.42578125" customWidth="1"/>
    <col min="4105" max="4105" width="6.42578125" customWidth="1"/>
    <col min="4353" max="4353" width="5" customWidth="1"/>
    <col min="4358" max="4358" width="7.5703125" customWidth="1"/>
    <col min="4360" max="4360" width="11.42578125" customWidth="1"/>
    <col min="4361" max="4361" width="6.42578125" customWidth="1"/>
    <col min="4609" max="4609" width="5" customWidth="1"/>
    <col min="4614" max="4614" width="7.5703125" customWidth="1"/>
    <col min="4616" max="4616" width="11.42578125" customWidth="1"/>
    <col min="4617" max="4617" width="6.42578125" customWidth="1"/>
    <col min="4865" max="4865" width="5" customWidth="1"/>
    <col min="4870" max="4870" width="7.5703125" customWidth="1"/>
    <col min="4872" max="4872" width="11.42578125" customWidth="1"/>
    <col min="4873" max="4873" width="6.42578125" customWidth="1"/>
    <col min="5121" max="5121" width="5" customWidth="1"/>
    <col min="5126" max="5126" width="7.5703125" customWidth="1"/>
    <col min="5128" max="5128" width="11.42578125" customWidth="1"/>
    <col min="5129" max="5129" width="6.42578125" customWidth="1"/>
    <col min="5377" max="5377" width="5" customWidth="1"/>
    <col min="5382" max="5382" width="7.5703125" customWidth="1"/>
    <col min="5384" max="5384" width="11.42578125" customWidth="1"/>
    <col min="5385" max="5385" width="6.42578125" customWidth="1"/>
    <col min="5633" max="5633" width="5" customWidth="1"/>
    <col min="5638" max="5638" width="7.5703125" customWidth="1"/>
    <col min="5640" max="5640" width="11.42578125" customWidth="1"/>
    <col min="5641" max="5641" width="6.42578125" customWidth="1"/>
    <col min="5889" max="5889" width="5" customWidth="1"/>
    <col min="5894" max="5894" width="7.5703125" customWidth="1"/>
    <col min="5896" max="5896" width="11.42578125" customWidth="1"/>
    <col min="5897" max="5897" width="6.42578125" customWidth="1"/>
    <col min="6145" max="6145" width="5" customWidth="1"/>
    <col min="6150" max="6150" width="7.5703125" customWidth="1"/>
    <col min="6152" max="6152" width="11.42578125" customWidth="1"/>
    <col min="6153" max="6153" width="6.42578125" customWidth="1"/>
    <col min="6401" max="6401" width="5" customWidth="1"/>
    <col min="6406" max="6406" width="7.5703125" customWidth="1"/>
    <col min="6408" max="6408" width="11.42578125" customWidth="1"/>
    <col min="6409" max="6409" width="6.42578125" customWidth="1"/>
    <col min="6657" max="6657" width="5" customWidth="1"/>
    <col min="6662" max="6662" width="7.5703125" customWidth="1"/>
    <col min="6664" max="6664" width="11.42578125" customWidth="1"/>
    <col min="6665" max="6665" width="6.42578125" customWidth="1"/>
    <col min="6913" max="6913" width="5" customWidth="1"/>
    <col min="6918" max="6918" width="7.5703125" customWidth="1"/>
    <col min="6920" max="6920" width="11.42578125" customWidth="1"/>
    <col min="6921" max="6921" width="6.42578125" customWidth="1"/>
    <col min="7169" max="7169" width="5" customWidth="1"/>
    <col min="7174" max="7174" width="7.5703125" customWidth="1"/>
    <col min="7176" max="7176" width="11.42578125" customWidth="1"/>
    <col min="7177" max="7177" width="6.42578125" customWidth="1"/>
    <col min="7425" max="7425" width="5" customWidth="1"/>
    <col min="7430" max="7430" width="7.5703125" customWidth="1"/>
    <col min="7432" max="7432" width="11.42578125" customWidth="1"/>
    <col min="7433" max="7433" width="6.42578125" customWidth="1"/>
    <col min="7681" max="7681" width="5" customWidth="1"/>
    <col min="7686" max="7686" width="7.5703125" customWidth="1"/>
    <col min="7688" max="7688" width="11.42578125" customWidth="1"/>
    <col min="7689" max="7689" width="6.42578125" customWidth="1"/>
    <col min="7937" max="7937" width="5" customWidth="1"/>
    <col min="7942" max="7942" width="7.5703125" customWidth="1"/>
    <col min="7944" max="7944" width="11.42578125" customWidth="1"/>
    <col min="7945" max="7945" width="6.42578125" customWidth="1"/>
    <col min="8193" max="8193" width="5" customWidth="1"/>
    <col min="8198" max="8198" width="7.5703125" customWidth="1"/>
    <col min="8200" max="8200" width="11.42578125" customWidth="1"/>
    <col min="8201" max="8201" width="6.42578125" customWidth="1"/>
    <col min="8449" max="8449" width="5" customWidth="1"/>
    <col min="8454" max="8454" width="7.5703125" customWidth="1"/>
    <col min="8456" max="8456" width="11.42578125" customWidth="1"/>
    <col min="8457" max="8457" width="6.42578125" customWidth="1"/>
    <col min="8705" max="8705" width="5" customWidth="1"/>
    <col min="8710" max="8710" width="7.5703125" customWidth="1"/>
    <col min="8712" max="8712" width="11.42578125" customWidth="1"/>
    <col min="8713" max="8713" width="6.42578125" customWidth="1"/>
    <col min="8961" max="8961" width="5" customWidth="1"/>
    <col min="8966" max="8966" width="7.5703125" customWidth="1"/>
    <col min="8968" max="8968" width="11.42578125" customWidth="1"/>
    <col min="8969" max="8969" width="6.42578125" customWidth="1"/>
    <col min="9217" max="9217" width="5" customWidth="1"/>
    <col min="9222" max="9222" width="7.5703125" customWidth="1"/>
    <col min="9224" max="9224" width="11.42578125" customWidth="1"/>
    <col min="9225" max="9225" width="6.42578125" customWidth="1"/>
    <col min="9473" max="9473" width="5" customWidth="1"/>
    <col min="9478" max="9478" width="7.5703125" customWidth="1"/>
    <col min="9480" max="9480" width="11.42578125" customWidth="1"/>
    <col min="9481" max="9481" width="6.42578125" customWidth="1"/>
    <col min="9729" max="9729" width="5" customWidth="1"/>
    <col min="9734" max="9734" width="7.5703125" customWidth="1"/>
    <col min="9736" max="9736" width="11.42578125" customWidth="1"/>
    <col min="9737" max="9737" width="6.42578125" customWidth="1"/>
    <col min="9985" max="9985" width="5" customWidth="1"/>
    <col min="9990" max="9990" width="7.5703125" customWidth="1"/>
    <col min="9992" max="9992" width="11.42578125" customWidth="1"/>
    <col min="9993" max="9993" width="6.42578125" customWidth="1"/>
    <col min="10241" max="10241" width="5" customWidth="1"/>
    <col min="10246" max="10246" width="7.5703125" customWidth="1"/>
    <col min="10248" max="10248" width="11.42578125" customWidth="1"/>
    <col min="10249" max="10249" width="6.42578125" customWidth="1"/>
    <col min="10497" max="10497" width="5" customWidth="1"/>
    <col min="10502" max="10502" width="7.5703125" customWidth="1"/>
    <col min="10504" max="10504" width="11.42578125" customWidth="1"/>
    <col min="10505" max="10505" width="6.42578125" customWidth="1"/>
    <col min="10753" max="10753" width="5" customWidth="1"/>
    <col min="10758" max="10758" width="7.5703125" customWidth="1"/>
    <col min="10760" max="10760" width="11.42578125" customWidth="1"/>
    <col min="10761" max="10761" width="6.42578125" customWidth="1"/>
    <col min="11009" max="11009" width="5" customWidth="1"/>
    <col min="11014" max="11014" width="7.5703125" customWidth="1"/>
    <col min="11016" max="11016" width="11.42578125" customWidth="1"/>
    <col min="11017" max="11017" width="6.42578125" customWidth="1"/>
    <col min="11265" max="11265" width="5" customWidth="1"/>
    <col min="11270" max="11270" width="7.5703125" customWidth="1"/>
    <col min="11272" max="11272" width="11.42578125" customWidth="1"/>
    <col min="11273" max="11273" width="6.42578125" customWidth="1"/>
    <col min="11521" max="11521" width="5" customWidth="1"/>
    <col min="11526" max="11526" width="7.5703125" customWidth="1"/>
    <col min="11528" max="11528" width="11.42578125" customWidth="1"/>
    <col min="11529" max="11529" width="6.42578125" customWidth="1"/>
    <col min="11777" max="11777" width="5" customWidth="1"/>
    <col min="11782" max="11782" width="7.5703125" customWidth="1"/>
    <col min="11784" max="11784" width="11.42578125" customWidth="1"/>
    <col min="11785" max="11785" width="6.42578125" customWidth="1"/>
    <col min="12033" max="12033" width="5" customWidth="1"/>
    <col min="12038" max="12038" width="7.5703125" customWidth="1"/>
    <col min="12040" max="12040" width="11.42578125" customWidth="1"/>
    <col min="12041" max="12041" width="6.42578125" customWidth="1"/>
    <col min="12289" max="12289" width="5" customWidth="1"/>
    <col min="12294" max="12294" width="7.5703125" customWidth="1"/>
    <col min="12296" max="12296" width="11.42578125" customWidth="1"/>
    <col min="12297" max="12297" width="6.42578125" customWidth="1"/>
    <col min="12545" max="12545" width="5" customWidth="1"/>
    <col min="12550" max="12550" width="7.5703125" customWidth="1"/>
    <col min="12552" max="12552" width="11.42578125" customWidth="1"/>
    <col min="12553" max="12553" width="6.42578125" customWidth="1"/>
    <col min="12801" max="12801" width="5" customWidth="1"/>
    <col min="12806" max="12806" width="7.5703125" customWidth="1"/>
    <col min="12808" max="12808" width="11.42578125" customWidth="1"/>
    <col min="12809" max="12809" width="6.42578125" customWidth="1"/>
    <col min="13057" max="13057" width="5" customWidth="1"/>
    <col min="13062" max="13062" width="7.5703125" customWidth="1"/>
    <col min="13064" max="13064" width="11.42578125" customWidth="1"/>
    <col min="13065" max="13065" width="6.42578125" customWidth="1"/>
    <col min="13313" max="13313" width="5" customWidth="1"/>
    <col min="13318" max="13318" width="7.5703125" customWidth="1"/>
    <col min="13320" max="13320" width="11.42578125" customWidth="1"/>
    <col min="13321" max="13321" width="6.42578125" customWidth="1"/>
    <col min="13569" max="13569" width="5" customWidth="1"/>
    <col min="13574" max="13574" width="7.5703125" customWidth="1"/>
    <col min="13576" max="13576" width="11.42578125" customWidth="1"/>
    <col min="13577" max="13577" width="6.42578125" customWidth="1"/>
    <col min="13825" max="13825" width="5" customWidth="1"/>
    <col min="13830" max="13830" width="7.5703125" customWidth="1"/>
    <col min="13832" max="13832" width="11.42578125" customWidth="1"/>
    <col min="13833" max="13833" width="6.42578125" customWidth="1"/>
    <col min="14081" max="14081" width="5" customWidth="1"/>
    <col min="14086" max="14086" width="7.5703125" customWidth="1"/>
    <col min="14088" max="14088" width="11.42578125" customWidth="1"/>
    <col min="14089" max="14089" width="6.42578125" customWidth="1"/>
    <col min="14337" max="14337" width="5" customWidth="1"/>
    <col min="14342" max="14342" width="7.5703125" customWidth="1"/>
    <col min="14344" max="14344" width="11.42578125" customWidth="1"/>
    <col min="14345" max="14345" width="6.42578125" customWidth="1"/>
    <col min="14593" max="14593" width="5" customWidth="1"/>
    <col min="14598" max="14598" width="7.5703125" customWidth="1"/>
    <col min="14600" max="14600" width="11.42578125" customWidth="1"/>
    <col min="14601" max="14601" width="6.42578125" customWidth="1"/>
    <col min="14849" max="14849" width="5" customWidth="1"/>
    <col min="14854" max="14854" width="7.5703125" customWidth="1"/>
    <col min="14856" max="14856" width="11.42578125" customWidth="1"/>
    <col min="14857" max="14857" width="6.42578125" customWidth="1"/>
    <col min="15105" max="15105" width="5" customWidth="1"/>
    <col min="15110" max="15110" width="7.5703125" customWidth="1"/>
    <col min="15112" max="15112" width="11.42578125" customWidth="1"/>
    <col min="15113" max="15113" width="6.42578125" customWidth="1"/>
    <col min="15361" max="15361" width="5" customWidth="1"/>
    <col min="15366" max="15366" width="7.5703125" customWidth="1"/>
    <col min="15368" max="15368" width="11.42578125" customWidth="1"/>
    <col min="15369" max="15369" width="6.42578125" customWidth="1"/>
    <col min="15617" max="15617" width="5" customWidth="1"/>
    <col min="15622" max="15622" width="7.5703125" customWidth="1"/>
    <col min="15624" max="15624" width="11.42578125" customWidth="1"/>
    <col min="15625" max="15625" width="6.42578125" customWidth="1"/>
    <col min="15873" max="15873" width="5" customWidth="1"/>
    <col min="15878" max="15878" width="7.5703125" customWidth="1"/>
    <col min="15880" max="15880" width="11.42578125" customWidth="1"/>
    <col min="15881" max="15881" width="6.42578125" customWidth="1"/>
    <col min="16129" max="16129" width="5" customWidth="1"/>
    <col min="16134" max="16134" width="7.5703125" customWidth="1"/>
    <col min="16136" max="16136" width="11.42578125" customWidth="1"/>
    <col min="16137" max="16137" width="6.42578125" customWidth="1"/>
  </cols>
  <sheetData>
    <row r="1" spans="1:10" ht="21" x14ac:dyDescent="0.35">
      <c r="A1" s="189" t="s">
        <v>111</v>
      </c>
      <c r="B1" s="190"/>
      <c r="C1" s="190"/>
      <c r="D1" s="190"/>
      <c r="E1" s="190"/>
      <c r="F1" s="190"/>
      <c r="G1" s="190"/>
      <c r="H1" s="190"/>
      <c r="I1" s="190"/>
      <c r="J1" s="190"/>
    </row>
    <row r="3" spans="1:10" ht="18.75" x14ac:dyDescent="0.3">
      <c r="B3" s="165"/>
      <c r="C3" s="165"/>
      <c r="D3" s="171" t="s">
        <v>112</v>
      </c>
      <c r="E3" s="172" t="s">
        <v>67</v>
      </c>
      <c r="F3" s="165" t="s">
        <v>113</v>
      </c>
    </row>
    <row r="4" spans="1:10" ht="15.75" thickBot="1" x14ac:dyDescent="0.3"/>
    <row r="5" spans="1:10" s="4" customFormat="1" ht="13.5" thickBot="1" x14ac:dyDescent="0.25">
      <c r="F5" s="48" t="s">
        <v>29</v>
      </c>
      <c r="G5" s="48" t="s">
        <v>3</v>
      </c>
      <c r="H5" s="48" t="s">
        <v>4</v>
      </c>
      <c r="I5" s="49" t="s">
        <v>30</v>
      </c>
      <c r="J5" s="50"/>
    </row>
    <row r="6" spans="1:10" s="71" customFormat="1" x14ac:dyDescent="0.25">
      <c r="A6" s="51"/>
      <c r="B6" s="52"/>
      <c r="C6" s="52"/>
      <c r="D6" s="52"/>
      <c r="E6" s="53" t="s">
        <v>31</v>
      </c>
      <c r="F6" s="169"/>
      <c r="G6" s="54">
        <v>80</v>
      </c>
      <c r="H6" s="54">
        <v>80</v>
      </c>
      <c r="I6" s="49" t="s">
        <v>32</v>
      </c>
      <c r="J6" s="55"/>
    </row>
    <row r="7" spans="1:10" s="71" customFormat="1" x14ac:dyDescent="0.25">
      <c r="A7" s="51"/>
      <c r="B7" s="52"/>
      <c r="C7" s="52"/>
      <c r="D7" s="52"/>
      <c r="E7" s="56" t="s">
        <v>33</v>
      </c>
      <c r="F7" s="170"/>
      <c r="G7" s="57">
        <v>7.95</v>
      </c>
      <c r="H7" s="57">
        <f t="shared" ref="H7:H15" si="0">F7*G7</f>
        <v>0</v>
      </c>
      <c r="I7" s="58">
        <f>F7*24</f>
        <v>0</v>
      </c>
      <c r="J7" s="59" t="s">
        <v>34</v>
      </c>
    </row>
    <row r="8" spans="1:10" s="71" customFormat="1" x14ac:dyDescent="0.25">
      <c r="A8" s="51"/>
      <c r="B8" s="52"/>
      <c r="C8" s="52"/>
      <c r="D8" s="52"/>
      <c r="E8" s="56" t="s">
        <v>35</v>
      </c>
      <c r="F8" s="170"/>
      <c r="G8" s="57">
        <v>7.2</v>
      </c>
      <c r="H8" s="57">
        <f t="shared" si="0"/>
        <v>0</v>
      </c>
      <c r="I8" s="58">
        <f>F8*24</f>
        <v>0</v>
      </c>
      <c r="J8" s="59" t="s">
        <v>34</v>
      </c>
    </row>
    <row r="9" spans="1:10" s="71" customFormat="1" x14ac:dyDescent="0.25">
      <c r="A9" s="51"/>
      <c r="B9" s="52"/>
      <c r="C9" s="52"/>
      <c r="D9" s="52"/>
      <c r="E9" s="56" t="s">
        <v>36</v>
      </c>
      <c r="F9" s="170"/>
      <c r="G9" s="57">
        <v>7.95</v>
      </c>
      <c r="H9" s="57">
        <f t="shared" si="0"/>
        <v>0</v>
      </c>
      <c r="I9" s="58">
        <f>F9*24</f>
        <v>0</v>
      </c>
      <c r="J9" s="59" t="s">
        <v>34</v>
      </c>
    </row>
    <row r="10" spans="1:10" s="71" customFormat="1" x14ac:dyDescent="0.25">
      <c r="A10" s="51"/>
      <c r="B10" s="52"/>
      <c r="C10" s="52"/>
      <c r="D10" s="52"/>
      <c r="E10" s="56" t="s">
        <v>37</v>
      </c>
      <c r="F10" s="170"/>
      <c r="G10" s="57">
        <v>4.8499999999999996</v>
      </c>
      <c r="H10" s="57">
        <f t="shared" si="0"/>
        <v>0</v>
      </c>
      <c r="I10" s="58">
        <f>F10*24</f>
        <v>0</v>
      </c>
      <c r="J10" s="59" t="s">
        <v>34</v>
      </c>
    </row>
    <row r="11" spans="1:10" s="71" customFormat="1" x14ac:dyDescent="0.25">
      <c r="A11" s="51"/>
      <c r="B11" s="52"/>
      <c r="C11" s="52"/>
      <c r="D11" s="52"/>
      <c r="E11" s="56" t="s">
        <v>38</v>
      </c>
      <c r="F11" s="170"/>
      <c r="G11" s="57">
        <v>2.25</v>
      </c>
      <c r="H11" s="57">
        <f t="shared" si="0"/>
        <v>0</v>
      </c>
      <c r="I11" s="58">
        <f>F11*20</f>
        <v>0</v>
      </c>
      <c r="J11" s="59" t="s">
        <v>39</v>
      </c>
    </row>
    <row r="12" spans="1:10" s="71" customFormat="1" x14ac:dyDescent="0.25">
      <c r="A12" s="51"/>
      <c r="B12" s="52"/>
      <c r="C12" s="52"/>
      <c r="D12" s="52"/>
      <c r="E12" s="56" t="s">
        <v>40</v>
      </c>
      <c r="F12" s="170"/>
      <c r="G12" s="57">
        <v>9.49</v>
      </c>
      <c r="H12" s="57">
        <f t="shared" si="0"/>
        <v>0</v>
      </c>
      <c r="I12" s="58">
        <f>F12*48</f>
        <v>0</v>
      </c>
      <c r="J12" s="59" t="s">
        <v>41</v>
      </c>
    </row>
    <row r="13" spans="1:10" s="71" customFormat="1" x14ac:dyDescent="0.25">
      <c r="A13" s="51"/>
      <c r="B13" s="52"/>
      <c r="C13" s="52"/>
      <c r="D13" s="52"/>
      <c r="E13" s="56" t="s">
        <v>42</v>
      </c>
      <c r="F13" s="170"/>
      <c r="G13" s="57">
        <v>2.35</v>
      </c>
      <c r="H13" s="57">
        <f t="shared" si="0"/>
        <v>0</v>
      </c>
      <c r="I13" s="58">
        <f>F13*18</f>
        <v>0</v>
      </c>
      <c r="J13" s="59" t="s">
        <v>41</v>
      </c>
    </row>
    <row r="14" spans="1:10" s="71" customFormat="1" x14ac:dyDescent="0.25">
      <c r="A14" s="51"/>
      <c r="B14" s="52"/>
      <c r="C14" s="52"/>
      <c r="D14" s="52"/>
      <c r="E14" s="56" t="s">
        <v>43</v>
      </c>
      <c r="F14" s="170"/>
      <c r="G14" s="57">
        <v>0.45</v>
      </c>
      <c r="H14" s="57">
        <f t="shared" si="0"/>
        <v>0</v>
      </c>
      <c r="I14" s="58">
        <f>F14*24</f>
        <v>0</v>
      </c>
      <c r="J14" s="59" t="s">
        <v>44</v>
      </c>
    </row>
    <row r="15" spans="1:10" s="71" customFormat="1" x14ac:dyDescent="0.25">
      <c r="A15" s="51"/>
      <c r="B15" s="52"/>
      <c r="C15" s="52"/>
      <c r="D15" s="52"/>
      <c r="E15" s="56" t="s">
        <v>45</v>
      </c>
      <c r="F15" s="170"/>
      <c r="G15" s="57">
        <v>1.0900000000000001</v>
      </c>
      <c r="H15" s="57">
        <f t="shared" si="0"/>
        <v>0</v>
      </c>
      <c r="I15" s="58">
        <f>F15*6</f>
        <v>0</v>
      </c>
      <c r="J15" s="59" t="s">
        <v>44</v>
      </c>
    </row>
    <row r="16" spans="1:10" s="60" customFormat="1" ht="18" x14ac:dyDescent="0.25">
      <c r="F16" s="61"/>
      <c r="G16" s="62" t="s">
        <v>46</v>
      </c>
      <c r="H16" s="16">
        <f>SUM(H6:H15)</f>
        <v>80</v>
      </c>
      <c r="I16" s="63" t="s">
        <v>47</v>
      </c>
      <c r="J16" s="63"/>
    </row>
    <row r="17" spans="2:10" s="60" customFormat="1" ht="18" x14ac:dyDescent="0.25">
      <c r="C17" s="68"/>
      <c r="D17" s="68"/>
      <c r="E17" s="68"/>
      <c r="F17" s="68"/>
      <c r="G17" s="69" t="s">
        <v>48</v>
      </c>
      <c r="H17" s="173">
        <v>120</v>
      </c>
      <c r="I17" s="63" t="s">
        <v>49</v>
      </c>
      <c r="J17" s="63"/>
    </row>
    <row r="18" spans="2:10" s="60" customFormat="1" ht="18" x14ac:dyDescent="0.25">
      <c r="E18" s="64"/>
      <c r="F18" s="64"/>
      <c r="G18" s="65" t="s">
        <v>50</v>
      </c>
      <c r="H18" s="12">
        <f>H17-H16</f>
        <v>40</v>
      </c>
    </row>
    <row r="19" spans="2:10" s="60" customFormat="1" ht="18" x14ac:dyDescent="0.25"/>
    <row r="20" spans="2:10" s="60" customFormat="1" ht="18" x14ac:dyDescent="0.25"/>
    <row r="26" spans="2:10" x14ac:dyDescent="0.25">
      <c r="B26" t="s">
        <v>115</v>
      </c>
    </row>
  </sheetData>
  <sheetProtection password="CC30" sheet="1" objects="1" scenarios="1" selectLockedCells="1"/>
  <mergeCells count="1">
    <mergeCell ref="A1:J1"/>
  </mergeCell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A7" sqref="A7"/>
    </sheetView>
  </sheetViews>
  <sheetFormatPr defaultRowHeight="15" x14ac:dyDescent="0.25"/>
  <cols>
    <col min="1" max="1" width="6.85546875" style="18" customWidth="1"/>
    <col min="2" max="2" width="28.85546875" style="22" customWidth="1"/>
    <col min="3" max="3" width="7.28515625" style="22" customWidth="1"/>
    <col min="4" max="4" width="4.85546875" style="22" customWidth="1"/>
    <col min="5" max="5" width="15.7109375" style="18" customWidth="1"/>
    <col min="6" max="6" width="18.5703125" style="18" customWidth="1"/>
    <col min="7" max="7" width="14" style="18" customWidth="1"/>
    <col min="8" max="8" width="11.42578125" style="18" customWidth="1"/>
    <col min="9" max="256" width="9.140625" style="18"/>
    <col min="257" max="257" width="6.85546875" style="18" customWidth="1"/>
    <col min="258" max="258" width="28.85546875" style="18" customWidth="1"/>
    <col min="259" max="259" width="7.28515625" style="18" customWidth="1"/>
    <col min="260" max="260" width="4.85546875" style="18" customWidth="1"/>
    <col min="261" max="261" width="15.7109375" style="18" customWidth="1"/>
    <col min="262" max="262" width="18.5703125" style="18" customWidth="1"/>
    <col min="263" max="263" width="14" style="18" customWidth="1"/>
    <col min="264" max="264" width="11.42578125" style="18" customWidth="1"/>
    <col min="265" max="512" width="9.140625" style="18"/>
    <col min="513" max="513" width="6.85546875" style="18" customWidth="1"/>
    <col min="514" max="514" width="28.85546875" style="18" customWidth="1"/>
    <col min="515" max="515" width="7.28515625" style="18" customWidth="1"/>
    <col min="516" max="516" width="4.85546875" style="18" customWidth="1"/>
    <col min="517" max="517" width="15.7109375" style="18" customWidth="1"/>
    <col min="518" max="518" width="18.5703125" style="18" customWidth="1"/>
    <col min="519" max="519" width="14" style="18" customWidth="1"/>
    <col min="520" max="520" width="11.42578125" style="18" customWidth="1"/>
    <col min="521" max="768" width="9.140625" style="18"/>
    <col min="769" max="769" width="6.85546875" style="18" customWidth="1"/>
    <col min="770" max="770" width="28.85546875" style="18" customWidth="1"/>
    <col min="771" max="771" width="7.28515625" style="18" customWidth="1"/>
    <col min="772" max="772" width="4.85546875" style="18" customWidth="1"/>
    <col min="773" max="773" width="15.7109375" style="18" customWidth="1"/>
    <col min="774" max="774" width="18.5703125" style="18" customWidth="1"/>
    <col min="775" max="775" width="14" style="18" customWidth="1"/>
    <col min="776" max="776" width="11.42578125" style="18" customWidth="1"/>
    <col min="777" max="1024" width="9.140625" style="18"/>
    <col min="1025" max="1025" width="6.85546875" style="18" customWidth="1"/>
    <col min="1026" max="1026" width="28.85546875" style="18" customWidth="1"/>
    <col min="1027" max="1027" width="7.28515625" style="18" customWidth="1"/>
    <col min="1028" max="1028" width="4.85546875" style="18" customWidth="1"/>
    <col min="1029" max="1029" width="15.7109375" style="18" customWidth="1"/>
    <col min="1030" max="1030" width="18.5703125" style="18" customWidth="1"/>
    <col min="1031" max="1031" width="14" style="18" customWidth="1"/>
    <col min="1032" max="1032" width="11.42578125" style="18" customWidth="1"/>
    <col min="1033" max="1280" width="9.140625" style="18"/>
    <col min="1281" max="1281" width="6.85546875" style="18" customWidth="1"/>
    <col min="1282" max="1282" width="28.85546875" style="18" customWidth="1"/>
    <col min="1283" max="1283" width="7.28515625" style="18" customWidth="1"/>
    <col min="1284" max="1284" width="4.85546875" style="18" customWidth="1"/>
    <col min="1285" max="1285" width="15.7109375" style="18" customWidth="1"/>
    <col min="1286" max="1286" width="18.5703125" style="18" customWidth="1"/>
    <col min="1287" max="1287" width="14" style="18" customWidth="1"/>
    <col min="1288" max="1288" width="11.42578125" style="18" customWidth="1"/>
    <col min="1289" max="1536" width="9.140625" style="18"/>
    <col min="1537" max="1537" width="6.85546875" style="18" customWidth="1"/>
    <col min="1538" max="1538" width="28.85546875" style="18" customWidth="1"/>
    <col min="1539" max="1539" width="7.28515625" style="18" customWidth="1"/>
    <col min="1540" max="1540" width="4.85546875" style="18" customWidth="1"/>
    <col min="1541" max="1541" width="15.7109375" style="18" customWidth="1"/>
    <col min="1542" max="1542" width="18.5703125" style="18" customWidth="1"/>
    <col min="1543" max="1543" width="14" style="18" customWidth="1"/>
    <col min="1544" max="1544" width="11.42578125" style="18" customWidth="1"/>
    <col min="1545" max="1792" width="9.140625" style="18"/>
    <col min="1793" max="1793" width="6.85546875" style="18" customWidth="1"/>
    <col min="1794" max="1794" width="28.85546875" style="18" customWidth="1"/>
    <col min="1795" max="1795" width="7.28515625" style="18" customWidth="1"/>
    <col min="1796" max="1796" width="4.85546875" style="18" customWidth="1"/>
    <col min="1797" max="1797" width="15.7109375" style="18" customWidth="1"/>
    <col min="1798" max="1798" width="18.5703125" style="18" customWidth="1"/>
    <col min="1799" max="1799" width="14" style="18" customWidth="1"/>
    <col min="1800" max="1800" width="11.42578125" style="18" customWidth="1"/>
    <col min="1801" max="2048" width="9.140625" style="18"/>
    <col min="2049" max="2049" width="6.85546875" style="18" customWidth="1"/>
    <col min="2050" max="2050" width="28.85546875" style="18" customWidth="1"/>
    <col min="2051" max="2051" width="7.28515625" style="18" customWidth="1"/>
    <col min="2052" max="2052" width="4.85546875" style="18" customWidth="1"/>
    <col min="2053" max="2053" width="15.7109375" style="18" customWidth="1"/>
    <col min="2054" max="2054" width="18.5703125" style="18" customWidth="1"/>
    <col min="2055" max="2055" width="14" style="18" customWidth="1"/>
    <col min="2056" max="2056" width="11.42578125" style="18" customWidth="1"/>
    <col min="2057" max="2304" width="9.140625" style="18"/>
    <col min="2305" max="2305" width="6.85546875" style="18" customWidth="1"/>
    <col min="2306" max="2306" width="28.85546875" style="18" customWidth="1"/>
    <col min="2307" max="2307" width="7.28515625" style="18" customWidth="1"/>
    <col min="2308" max="2308" width="4.85546875" style="18" customWidth="1"/>
    <col min="2309" max="2309" width="15.7109375" style="18" customWidth="1"/>
    <col min="2310" max="2310" width="18.5703125" style="18" customWidth="1"/>
    <col min="2311" max="2311" width="14" style="18" customWidth="1"/>
    <col min="2312" max="2312" width="11.42578125" style="18" customWidth="1"/>
    <col min="2313" max="2560" width="9.140625" style="18"/>
    <col min="2561" max="2561" width="6.85546875" style="18" customWidth="1"/>
    <col min="2562" max="2562" width="28.85546875" style="18" customWidth="1"/>
    <col min="2563" max="2563" width="7.28515625" style="18" customWidth="1"/>
    <col min="2564" max="2564" width="4.85546875" style="18" customWidth="1"/>
    <col min="2565" max="2565" width="15.7109375" style="18" customWidth="1"/>
    <col min="2566" max="2566" width="18.5703125" style="18" customWidth="1"/>
    <col min="2567" max="2567" width="14" style="18" customWidth="1"/>
    <col min="2568" max="2568" width="11.42578125" style="18" customWidth="1"/>
    <col min="2569" max="2816" width="9.140625" style="18"/>
    <col min="2817" max="2817" width="6.85546875" style="18" customWidth="1"/>
    <col min="2818" max="2818" width="28.85546875" style="18" customWidth="1"/>
    <col min="2819" max="2819" width="7.28515625" style="18" customWidth="1"/>
    <col min="2820" max="2820" width="4.85546875" style="18" customWidth="1"/>
    <col min="2821" max="2821" width="15.7109375" style="18" customWidth="1"/>
    <col min="2822" max="2822" width="18.5703125" style="18" customWidth="1"/>
    <col min="2823" max="2823" width="14" style="18" customWidth="1"/>
    <col min="2824" max="2824" width="11.42578125" style="18" customWidth="1"/>
    <col min="2825" max="3072" width="9.140625" style="18"/>
    <col min="3073" max="3073" width="6.85546875" style="18" customWidth="1"/>
    <col min="3074" max="3074" width="28.85546875" style="18" customWidth="1"/>
    <col min="3075" max="3075" width="7.28515625" style="18" customWidth="1"/>
    <col min="3076" max="3076" width="4.85546875" style="18" customWidth="1"/>
    <col min="3077" max="3077" width="15.7109375" style="18" customWidth="1"/>
    <col min="3078" max="3078" width="18.5703125" style="18" customWidth="1"/>
    <col min="3079" max="3079" width="14" style="18" customWidth="1"/>
    <col min="3080" max="3080" width="11.42578125" style="18" customWidth="1"/>
    <col min="3081" max="3328" width="9.140625" style="18"/>
    <col min="3329" max="3329" width="6.85546875" style="18" customWidth="1"/>
    <col min="3330" max="3330" width="28.85546875" style="18" customWidth="1"/>
    <col min="3331" max="3331" width="7.28515625" style="18" customWidth="1"/>
    <col min="3332" max="3332" width="4.85546875" style="18" customWidth="1"/>
    <col min="3333" max="3333" width="15.7109375" style="18" customWidth="1"/>
    <col min="3334" max="3334" width="18.5703125" style="18" customWidth="1"/>
    <col min="3335" max="3335" width="14" style="18" customWidth="1"/>
    <col min="3336" max="3336" width="11.42578125" style="18" customWidth="1"/>
    <col min="3337" max="3584" width="9.140625" style="18"/>
    <col min="3585" max="3585" width="6.85546875" style="18" customWidth="1"/>
    <col min="3586" max="3586" width="28.85546875" style="18" customWidth="1"/>
    <col min="3587" max="3587" width="7.28515625" style="18" customWidth="1"/>
    <col min="3588" max="3588" width="4.85546875" style="18" customWidth="1"/>
    <col min="3589" max="3589" width="15.7109375" style="18" customWidth="1"/>
    <col min="3590" max="3590" width="18.5703125" style="18" customWidth="1"/>
    <col min="3591" max="3591" width="14" style="18" customWidth="1"/>
    <col min="3592" max="3592" width="11.42578125" style="18" customWidth="1"/>
    <col min="3593" max="3840" width="9.140625" style="18"/>
    <col min="3841" max="3841" width="6.85546875" style="18" customWidth="1"/>
    <col min="3842" max="3842" width="28.85546875" style="18" customWidth="1"/>
    <col min="3843" max="3843" width="7.28515625" style="18" customWidth="1"/>
    <col min="3844" max="3844" width="4.85546875" style="18" customWidth="1"/>
    <col min="3845" max="3845" width="15.7109375" style="18" customWidth="1"/>
    <col min="3846" max="3846" width="18.5703125" style="18" customWidth="1"/>
    <col min="3847" max="3847" width="14" style="18" customWidth="1"/>
    <col min="3848" max="3848" width="11.42578125" style="18" customWidth="1"/>
    <col min="3849" max="4096" width="9.140625" style="18"/>
    <col min="4097" max="4097" width="6.85546875" style="18" customWidth="1"/>
    <col min="4098" max="4098" width="28.85546875" style="18" customWidth="1"/>
    <col min="4099" max="4099" width="7.28515625" style="18" customWidth="1"/>
    <col min="4100" max="4100" width="4.85546875" style="18" customWidth="1"/>
    <col min="4101" max="4101" width="15.7109375" style="18" customWidth="1"/>
    <col min="4102" max="4102" width="18.5703125" style="18" customWidth="1"/>
    <col min="4103" max="4103" width="14" style="18" customWidth="1"/>
    <col min="4104" max="4104" width="11.42578125" style="18" customWidth="1"/>
    <col min="4105" max="4352" width="9.140625" style="18"/>
    <col min="4353" max="4353" width="6.85546875" style="18" customWidth="1"/>
    <col min="4354" max="4354" width="28.85546875" style="18" customWidth="1"/>
    <col min="4355" max="4355" width="7.28515625" style="18" customWidth="1"/>
    <col min="4356" max="4356" width="4.85546875" style="18" customWidth="1"/>
    <col min="4357" max="4357" width="15.7109375" style="18" customWidth="1"/>
    <col min="4358" max="4358" width="18.5703125" style="18" customWidth="1"/>
    <col min="4359" max="4359" width="14" style="18" customWidth="1"/>
    <col min="4360" max="4360" width="11.42578125" style="18" customWidth="1"/>
    <col min="4361" max="4608" width="9.140625" style="18"/>
    <col min="4609" max="4609" width="6.85546875" style="18" customWidth="1"/>
    <col min="4610" max="4610" width="28.85546875" style="18" customWidth="1"/>
    <col min="4611" max="4611" width="7.28515625" style="18" customWidth="1"/>
    <col min="4612" max="4612" width="4.85546875" style="18" customWidth="1"/>
    <col min="4613" max="4613" width="15.7109375" style="18" customWidth="1"/>
    <col min="4614" max="4614" width="18.5703125" style="18" customWidth="1"/>
    <col min="4615" max="4615" width="14" style="18" customWidth="1"/>
    <col min="4616" max="4616" width="11.42578125" style="18" customWidth="1"/>
    <col min="4617" max="4864" width="9.140625" style="18"/>
    <col min="4865" max="4865" width="6.85546875" style="18" customWidth="1"/>
    <col min="4866" max="4866" width="28.85546875" style="18" customWidth="1"/>
    <col min="4867" max="4867" width="7.28515625" style="18" customWidth="1"/>
    <col min="4868" max="4868" width="4.85546875" style="18" customWidth="1"/>
    <col min="4869" max="4869" width="15.7109375" style="18" customWidth="1"/>
    <col min="4870" max="4870" width="18.5703125" style="18" customWidth="1"/>
    <col min="4871" max="4871" width="14" style="18" customWidth="1"/>
    <col min="4872" max="4872" width="11.42578125" style="18" customWidth="1"/>
    <col min="4873" max="5120" width="9.140625" style="18"/>
    <col min="5121" max="5121" width="6.85546875" style="18" customWidth="1"/>
    <col min="5122" max="5122" width="28.85546875" style="18" customWidth="1"/>
    <col min="5123" max="5123" width="7.28515625" style="18" customWidth="1"/>
    <col min="5124" max="5124" width="4.85546875" style="18" customWidth="1"/>
    <col min="5125" max="5125" width="15.7109375" style="18" customWidth="1"/>
    <col min="5126" max="5126" width="18.5703125" style="18" customWidth="1"/>
    <col min="5127" max="5127" width="14" style="18" customWidth="1"/>
    <col min="5128" max="5128" width="11.42578125" style="18" customWidth="1"/>
    <col min="5129" max="5376" width="9.140625" style="18"/>
    <col min="5377" max="5377" width="6.85546875" style="18" customWidth="1"/>
    <col min="5378" max="5378" width="28.85546875" style="18" customWidth="1"/>
    <col min="5379" max="5379" width="7.28515625" style="18" customWidth="1"/>
    <col min="5380" max="5380" width="4.85546875" style="18" customWidth="1"/>
    <col min="5381" max="5381" width="15.7109375" style="18" customWidth="1"/>
    <col min="5382" max="5382" width="18.5703125" style="18" customWidth="1"/>
    <col min="5383" max="5383" width="14" style="18" customWidth="1"/>
    <col min="5384" max="5384" width="11.42578125" style="18" customWidth="1"/>
    <col min="5385" max="5632" width="9.140625" style="18"/>
    <col min="5633" max="5633" width="6.85546875" style="18" customWidth="1"/>
    <col min="5634" max="5634" width="28.85546875" style="18" customWidth="1"/>
    <col min="5635" max="5635" width="7.28515625" style="18" customWidth="1"/>
    <col min="5636" max="5636" width="4.85546875" style="18" customWidth="1"/>
    <col min="5637" max="5637" width="15.7109375" style="18" customWidth="1"/>
    <col min="5638" max="5638" width="18.5703125" style="18" customWidth="1"/>
    <col min="5639" max="5639" width="14" style="18" customWidth="1"/>
    <col min="5640" max="5640" width="11.42578125" style="18" customWidth="1"/>
    <col min="5641" max="5888" width="9.140625" style="18"/>
    <col min="5889" max="5889" width="6.85546875" style="18" customWidth="1"/>
    <col min="5890" max="5890" width="28.85546875" style="18" customWidth="1"/>
    <col min="5891" max="5891" width="7.28515625" style="18" customWidth="1"/>
    <col min="5892" max="5892" width="4.85546875" style="18" customWidth="1"/>
    <col min="5893" max="5893" width="15.7109375" style="18" customWidth="1"/>
    <col min="5894" max="5894" width="18.5703125" style="18" customWidth="1"/>
    <col min="5895" max="5895" width="14" style="18" customWidth="1"/>
    <col min="5896" max="5896" width="11.42578125" style="18" customWidth="1"/>
    <col min="5897" max="6144" width="9.140625" style="18"/>
    <col min="6145" max="6145" width="6.85546875" style="18" customWidth="1"/>
    <col min="6146" max="6146" width="28.85546875" style="18" customWidth="1"/>
    <col min="6147" max="6147" width="7.28515625" style="18" customWidth="1"/>
    <col min="6148" max="6148" width="4.85546875" style="18" customWidth="1"/>
    <col min="6149" max="6149" width="15.7109375" style="18" customWidth="1"/>
    <col min="6150" max="6150" width="18.5703125" style="18" customWidth="1"/>
    <col min="6151" max="6151" width="14" style="18" customWidth="1"/>
    <col min="6152" max="6152" width="11.42578125" style="18" customWidth="1"/>
    <col min="6153" max="6400" width="9.140625" style="18"/>
    <col min="6401" max="6401" width="6.85546875" style="18" customWidth="1"/>
    <col min="6402" max="6402" width="28.85546875" style="18" customWidth="1"/>
    <col min="6403" max="6403" width="7.28515625" style="18" customWidth="1"/>
    <col min="6404" max="6404" width="4.85546875" style="18" customWidth="1"/>
    <col min="6405" max="6405" width="15.7109375" style="18" customWidth="1"/>
    <col min="6406" max="6406" width="18.5703125" style="18" customWidth="1"/>
    <col min="6407" max="6407" width="14" style="18" customWidth="1"/>
    <col min="6408" max="6408" width="11.42578125" style="18" customWidth="1"/>
    <col min="6409" max="6656" width="9.140625" style="18"/>
    <col min="6657" max="6657" width="6.85546875" style="18" customWidth="1"/>
    <col min="6658" max="6658" width="28.85546875" style="18" customWidth="1"/>
    <col min="6659" max="6659" width="7.28515625" style="18" customWidth="1"/>
    <col min="6660" max="6660" width="4.85546875" style="18" customWidth="1"/>
    <col min="6661" max="6661" width="15.7109375" style="18" customWidth="1"/>
    <col min="6662" max="6662" width="18.5703125" style="18" customWidth="1"/>
    <col min="6663" max="6663" width="14" style="18" customWidth="1"/>
    <col min="6664" max="6664" width="11.42578125" style="18" customWidth="1"/>
    <col min="6665" max="6912" width="9.140625" style="18"/>
    <col min="6913" max="6913" width="6.85546875" style="18" customWidth="1"/>
    <col min="6914" max="6914" width="28.85546875" style="18" customWidth="1"/>
    <col min="6915" max="6915" width="7.28515625" style="18" customWidth="1"/>
    <col min="6916" max="6916" width="4.85546875" style="18" customWidth="1"/>
    <col min="6917" max="6917" width="15.7109375" style="18" customWidth="1"/>
    <col min="6918" max="6918" width="18.5703125" style="18" customWidth="1"/>
    <col min="6919" max="6919" width="14" style="18" customWidth="1"/>
    <col min="6920" max="6920" width="11.42578125" style="18" customWidth="1"/>
    <col min="6921" max="7168" width="9.140625" style="18"/>
    <col min="7169" max="7169" width="6.85546875" style="18" customWidth="1"/>
    <col min="7170" max="7170" width="28.85546875" style="18" customWidth="1"/>
    <col min="7171" max="7171" width="7.28515625" style="18" customWidth="1"/>
    <col min="7172" max="7172" width="4.85546875" style="18" customWidth="1"/>
    <col min="7173" max="7173" width="15.7109375" style="18" customWidth="1"/>
    <col min="7174" max="7174" width="18.5703125" style="18" customWidth="1"/>
    <col min="7175" max="7175" width="14" style="18" customWidth="1"/>
    <col min="7176" max="7176" width="11.42578125" style="18" customWidth="1"/>
    <col min="7177" max="7424" width="9.140625" style="18"/>
    <col min="7425" max="7425" width="6.85546875" style="18" customWidth="1"/>
    <col min="7426" max="7426" width="28.85546875" style="18" customWidth="1"/>
    <col min="7427" max="7427" width="7.28515625" style="18" customWidth="1"/>
    <col min="7428" max="7428" width="4.85546875" style="18" customWidth="1"/>
    <col min="7429" max="7429" width="15.7109375" style="18" customWidth="1"/>
    <col min="7430" max="7430" width="18.5703125" style="18" customWidth="1"/>
    <col min="7431" max="7431" width="14" style="18" customWidth="1"/>
    <col min="7432" max="7432" width="11.42578125" style="18" customWidth="1"/>
    <col min="7433" max="7680" width="9.140625" style="18"/>
    <col min="7681" max="7681" width="6.85546875" style="18" customWidth="1"/>
    <col min="7682" max="7682" width="28.85546875" style="18" customWidth="1"/>
    <col min="7683" max="7683" width="7.28515625" style="18" customWidth="1"/>
    <col min="7684" max="7684" width="4.85546875" style="18" customWidth="1"/>
    <col min="7685" max="7685" width="15.7109375" style="18" customWidth="1"/>
    <col min="7686" max="7686" width="18.5703125" style="18" customWidth="1"/>
    <col min="7687" max="7687" width="14" style="18" customWidth="1"/>
    <col min="7688" max="7688" width="11.42578125" style="18" customWidth="1"/>
    <col min="7689" max="7936" width="9.140625" style="18"/>
    <col min="7937" max="7937" width="6.85546875" style="18" customWidth="1"/>
    <col min="7938" max="7938" width="28.85546875" style="18" customWidth="1"/>
    <col min="7939" max="7939" width="7.28515625" style="18" customWidth="1"/>
    <col min="7940" max="7940" width="4.85546875" style="18" customWidth="1"/>
    <col min="7941" max="7941" width="15.7109375" style="18" customWidth="1"/>
    <col min="7942" max="7942" width="18.5703125" style="18" customWidth="1"/>
    <col min="7943" max="7943" width="14" style="18" customWidth="1"/>
    <col min="7944" max="7944" width="11.42578125" style="18" customWidth="1"/>
    <col min="7945" max="8192" width="9.140625" style="18"/>
    <col min="8193" max="8193" width="6.85546875" style="18" customWidth="1"/>
    <col min="8194" max="8194" width="28.85546875" style="18" customWidth="1"/>
    <col min="8195" max="8195" width="7.28515625" style="18" customWidth="1"/>
    <col min="8196" max="8196" width="4.85546875" style="18" customWidth="1"/>
    <col min="8197" max="8197" width="15.7109375" style="18" customWidth="1"/>
    <col min="8198" max="8198" width="18.5703125" style="18" customWidth="1"/>
    <col min="8199" max="8199" width="14" style="18" customWidth="1"/>
    <col min="8200" max="8200" width="11.42578125" style="18" customWidth="1"/>
    <col min="8201" max="8448" width="9.140625" style="18"/>
    <col min="8449" max="8449" width="6.85546875" style="18" customWidth="1"/>
    <col min="8450" max="8450" width="28.85546875" style="18" customWidth="1"/>
    <col min="8451" max="8451" width="7.28515625" style="18" customWidth="1"/>
    <col min="8452" max="8452" width="4.85546875" style="18" customWidth="1"/>
    <col min="8453" max="8453" width="15.7109375" style="18" customWidth="1"/>
    <col min="8454" max="8454" width="18.5703125" style="18" customWidth="1"/>
    <col min="8455" max="8455" width="14" style="18" customWidth="1"/>
    <col min="8456" max="8456" width="11.42578125" style="18" customWidth="1"/>
    <col min="8457" max="8704" width="9.140625" style="18"/>
    <col min="8705" max="8705" width="6.85546875" style="18" customWidth="1"/>
    <col min="8706" max="8706" width="28.85546875" style="18" customWidth="1"/>
    <col min="8707" max="8707" width="7.28515625" style="18" customWidth="1"/>
    <col min="8708" max="8708" width="4.85546875" style="18" customWidth="1"/>
    <col min="8709" max="8709" width="15.7109375" style="18" customWidth="1"/>
    <col min="8710" max="8710" width="18.5703125" style="18" customWidth="1"/>
    <col min="8711" max="8711" width="14" style="18" customWidth="1"/>
    <col min="8712" max="8712" width="11.42578125" style="18" customWidth="1"/>
    <col min="8713" max="8960" width="9.140625" style="18"/>
    <col min="8961" max="8961" width="6.85546875" style="18" customWidth="1"/>
    <col min="8962" max="8962" width="28.85546875" style="18" customWidth="1"/>
    <col min="8963" max="8963" width="7.28515625" style="18" customWidth="1"/>
    <col min="8964" max="8964" width="4.85546875" style="18" customWidth="1"/>
    <col min="8965" max="8965" width="15.7109375" style="18" customWidth="1"/>
    <col min="8966" max="8966" width="18.5703125" style="18" customWidth="1"/>
    <col min="8967" max="8967" width="14" style="18" customWidth="1"/>
    <col min="8968" max="8968" width="11.42578125" style="18" customWidth="1"/>
    <col min="8969" max="9216" width="9.140625" style="18"/>
    <col min="9217" max="9217" width="6.85546875" style="18" customWidth="1"/>
    <col min="9218" max="9218" width="28.85546875" style="18" customWidth="1"/>
    <col min="9219" max="9219" width="7.28515625" style="18" customWidth="1"/>
    <col min="9220" max="9220" width="4.85546875" style="18" customWidth="1"/>
    <col min="9221" max="9221" width="15.7109375" style="18" customWidth="1"/>
    <col min="9222" max="9222" width="18.5703125" style="18" customWidth="1"/>
    <col min="9223" max="9223" width="14" style="18" customWidth="1"/>
    <col min="9224" max="9224" width="11.42578125" style="18" customWidth="1"/>
    <col min="9225" max="9472" width="9.140625" style="18"/>
    <col min="9473" max="9473" width="6.85546875" style="18" customWidth="1"/>
    <col min="9474" max="9474" width="28.85546875" style="18" customWidth="1"/>
    <col min="9475" max="9475" width="7.28515625" style="18" customWidth="1"/>
    <col min="9476" max="9476" width="4.85546875" style="18" customWidth="1"/>
    <col min="9477" max="9477" width="15.7109375" style="18" customWidth="1"/>
    <col min="9478" max="9478" width="18.5703125" style="18" customWidth="1"/>
    <col min="9479" max="9479" width="14" style="18" customWidth="1"/>
    <col min="9480" max="9480" width="11.42578125" style="18" customWidth="1"/>
    <col min="9481" max="9728" width="9.140625" style="18"/>
    <col min="9729" max="9729" width="6.85546875" style="18" customWidth="1"/>
    <col min="9730" max="9730" width="28.85546875" style="18" customWidth="1"/>
    <col min="9731" max="9731" width="7.28515625" style="18" customWidth="1"/>
    <col min="9732" max="9732" width="4.85546875" style="18" customWidth="1"/>
    <col min="9733" max="9733" width="15.7109375" style="18" customWidth="1"/>
    <col min="9734" max="9734" width="18.5703125" style="18" customWidth="1"/>
    <col min="9735" max="9735" width="14" style="18" customWidth="1"/>
    <col min="9736" max="9736" width="11.42578125" style="18" customWidth="1"/>
    <col min="9737" max="9984" width="9.140625" style="18"/>
    <col min="9985" max="9985" width="6.85546875" style="18" customWidth="1"/>
    <col min="9986" max="9986" width="28.85546875" style="18" customWidth="1"/>
    <col min="9987" max="9987" width="7.28515625" style="18" customWidth="1"/>
    <col min="9988" max="9988" width="4.85546875" style="18" customWidth="1"/>
    <col min="9989" max="9989" width="15.7109375" style="18" customWidth="1"/>
    <col min="9990" max="9990" width="18.5703125" style="18" customWidth="1"/>
    <col min="9991" max="9991" width="14" style="18" customWidth="1"/>
    <col min="9992" max="9992" width="11.42578125" style="18" customWidth="1"/>
    <col min="9993" max="10240" width="9.140625" style="18"/>
    <col min="10241" max="10241" width="6.85546875" style="18" customWidth="1"/>
    <col min="10242" max="10242" width="28.85546875" style="18" customWidth="1"/>
    <col min="10243" max="10243" width="7.28515625" style="18" customWidth="1"/>
    <col min="10244" max="10244" width="4.85546875" style="18" customWidth="1"/>
    <col min="10245" max="10245" width="15.7109375" style="18" customWidth="1"/>
    <col min="10246" max="10246" width="18.5703125" style="18" customWidth="1"/>
    <col min="10247" max="10247" width="14" style="18" customWidth="1"/>
    <col min="10248" max="10248" width="11.42578125" style="18" customWidth="1"/>
    <col min="10249" max="10496" width="9.140625" style="18"/>
    <col min="10497" max="10497" width="6.85546875" style="18" customWidth="1"/>
    <col min="10498" max="10498" width="28.85546875" style="18" customWidth="1"/>
    <col min="10499" max="10499" width="7.28515625" style="18" customWidth="1"/>
    <col min="10500" max="10500" width="4.85546875" style="18" customWidth="1"/>
    <col min="10501" max="10501" width="15.7109375" style="18" customWidth="1"/>
    <col min="10502" max="10502" width="18.5703125" style="18" customWidth="1"/>
    <col min="10503" max="10503" width="14" style="18" customWidth="1"/>
    <col min="10504" max="10504" width="11.42578125" style="18" customWidth="1"/>
    <col min="10505" max="10752" width="9.140625" style="18"/>
    <col min="10753" max="10753" width="6.85546875" style="18" customWidth="1"/>
    <col min="10754" max="10754" width="28.85546875" style="18" customWidth="1"/>
    <col min="10755" max="10755" width="7.28515625" style="18" customWidth="1"/>
    <col min="10756" max="10756" width="4.85546875" style="18" customWidth="1"/>
    <col min="10757" max="10757" width="15.7109375" style="18" customWidth="1"/>
    <col min="10758" max="10758" width="18.5703125" style="18" customWidth="1"/>
    <col min="10759" max="10759" width="14" style="18" customWidth="1"/>
    <col min="10760" max="10760" width="11.42578125" style="18" customWidth="1"/>
    <col min="10761" max="11008" width="9.140625" style="18"/>
    <col min="11009" max="11009" width="6.85546875" style="18" customWidth="1"/>
    <col min="11010" max="11010" width="28.85546875" style="18" customWidth="1"/>
    <col min="11011" max="11011" width="7.28515625" style="18" customWidth="1"/>
    <col min="11012" max="11012" width="4.85546875" style="18" customWidth="1"/>
    <col min="11013" max="11013" width="15.7109375" style="18" customWidth="1"/>
    <col min="11014" max="11014" width="18.5703125" style="18" customWidth="1"/>
    <col min="11015" max="11015" width="14" style="18" customWidth="1"/>
    <col min="11016" max="11016" width="11.42578125" style="18" customWidth="1"/>
    <col min="11017" max="11264" width="9.140625" style="18"/>
    <col min="11265" max="11265" width="6.85546875" style="18" customWidth="1"/>
    <col min="11266" max="11266" width="28.85546875" style="18" customWidth="1"/>
    <col min="11267" max="11267" width="7.28515625" style="18" customWidth="1"/>
    <col min="11268" max="11268" width="4.85546875" style="18" customWidth="1"/>
    <col min="11269" max="11269" width="15.7109375" style="18" customWidth="1"/>
    <col min="11270" max="11270" width="18.5703125" style="18" customWidth="1"/>
    <col min="11271" max="11271" width="14" style="18" customWidth="1"/>
    <col min="11272" max="11272" width="11.42578125" style="18" customWidth="1"/>
    <col min="11273" max="11520" width="9.140625" style="18"/>
    <col min="11521" max="11521" width="6.85546875" style="18" customWidth="1"/>
    <col min="11522" max="11522" width="28.85546875" style="18" customWidth="1"/>
    <col min="11523" max="11523" width="7.28515625" style="18" customWidth="1"/>
    <col min="11524" max="11524" width="4.85546875" style="18" customWidth="1"/>
    <col min="11525" max="11525" width="15.7109375" style="18" customWidth="1"/>
    <col min="11526" max="11526" width="18.5703125" style="18" customWidth="1"/>
    <col min="11527" max="11527" width="14" style="18" customWidth="1"/>
    <col min="11528" max="11528" width="11.42578125" style="18" customWidth="1"/>
    <col min="11529" max="11776" width="9.140625" style="18"/>
    <col min="11777" max="11777" width="6.85546875" style="18" customWidth="1"/>
    <col min="11778" max="11778" width="28.85546875" style="18" customWidth="1"/>
    <col min="11779" max="11779" width="7.28515625" style="18" customWidth="1"/>
    <col min="11780" max="11780" width="4.85546875" style="18" customWidth="1"/>
    <col min="11781" max="11781" width="15.7109375" style="18" customWidth="1"/>
    <col min="11782" max="11782" width="18.5703125" style="18" customWidth="1"/>
    <col min="11783" max="11783" width="14" style="18" customWidth="1"/>
    <col min="11784" max="11784" width="11.42578125" style="18" customWidth="1"/>
    <col min="11785" max="12032" width="9.140625" style="18"/>
    <col min="12033" max="12033" width="6.85546875" style="18" customWidth="1"/>
    <col min="12034" max="12034" width="28.85546875" style="18" customWidth="1"/>
    <col min="12035" max="12035" width="7.28515625" style="18" customWidth="1"/>
    <col min="12036" max="12036" width="4.85546875" style="18" customWidth="1"/>
    <col min="12037" max="12037" width="15.7109375" style="18" customWidth="1"/>
    <col min="12038" max="12038" width="18.5703125" style="18" customWidth="1"/>
    <col min="12039" max="12039" width="14" style="18" customWidth="1"/>
    <col min="12040" max="12040" width="11.42578125" style="18" customWidth="1"/>
    <col min="12041" max="12288" width="9.140625" style="18"/>
    <col min="12289" max="12289" width="6.85546875" style="18" customWidth="1"/>
    <col min="12290" max="12290" width="28.85546875" style="18" customWidth="1"/>
    <col min="12291" max="12291" width="7.28515625" style="18" customWidth="1"/>
    <col min="12292" max="12292" width="4.85546875" style="18" customWidth="1"/>
    <col min="12293" max="12293" width="15.7109375" style="18" customWidth="1"/>
    <col min="12294" max="12294" width="18.5703125" style="18" customWidth="1"/>
    <col min="12295" max="12295" width="14" style="18" customWidth="1"/>
    <col min="12296" max="12296" width="11.42578125" style="18" customWidth="1"/>
    <col min="12297" max="12544" width="9.140625" style="18"/>
    <col min="12545" max="12545" width="6.85546875" style="18" customWidth="1"/>
    <col min="12546" max="12546" width="28.85546875" style="18" customWidth="1"/>
    <col min="12547" max="12547" width="7.28515625" style="18" customWidth="1"/>
    <col min="12548" max="12548" width="4.85546875" style="18" customWidth="1"/>
    <col min="12549" max="12549" width="15.7109375" style="18" customWidth="1"/>
    <col min="12550" max="12550" width="18.5703125" style="18" customWidth="1"/>
    <col min="12551" max="12551" width="14" style="18" customWidth="1"/>
    <col min="12552" max="12552" width="11.42578125" style="18" customWidth="1"/>
    <col min="12553" max="12800" width="9.140625" style="18"/>
    <col min="12801" max="12801" width="6.85546875" style="18" customWidth="1"/>
    <col min="12802" max="12802" width="28.85546875" style="18" customWidth="1"/>
    <col min="12803" max="12803" width="7.28515625" style="18" customWidth="1"/>
    <col min="12804" max="12804" width="4.85546875" style="18" customWidth="1"/>
    <col min="12805" max="12805" width="15.7109375" style="18" customWidth="1"/>
    <col min="12806" max="12806" width="18.5703125" style="18" customWidth="1"/>
    <col min="12807" max="12807" width="14" style="18" customWidth="1"/>
    <col min="12808" max="12808" width="11.42578125" style="18" customWidth="1"/>
    <col min="12809" max="13056" width="9.140625" style="18"/>
    <col min="13057" max="13057" width="6.85546875" style="18" customWidth="1"/>
    <col min="13058" max="13058" width="28.85546875" style="18" customWidth="1"/>
    <col min="13059" max="13059" width="7.28515625" style="18" customWidth="1"/>
    <col min="13060" max="13060" width="4.85546875" style="18" customWidth="1"/>
    <col min="13061" max="13061" width="15.7109375" style="18" customWidth="1"/>
    <col min="13062" max="13062" width="18.5703125" style="18" customWidth="1"/>
    <col min="13063" max="13063" width="14" style="18" customWidth="1"/>
    <col min="13064" max="13064" width="11.42578125" style="18" customWidth="1"/>
    <col min="13065" max="13312" width="9.140625" style="18"/>
    <col min="13313" max="13313" width="6.85546875" style="18" customWidth="1"/>
    <col min="13314" max="13314" width="28.85546875" style="18" customWidth="1"/>
    <col min="13315" max="13315" width="7.28515625" style="18" customWidth="1"/>
    <col min="13316" max="13316" width="4.85546875" style="18" customWidth="1"/>
    <col min="13317" max="13317" width="15.7109375" style="18" customWidth="1"/>
    <col min="13318" max="13318" width="18.5703125" style="18" customWidth="1"/>
    <col min="13319" max="13319" width="14" style="18" customWidth="1"/>
    <col min="13320" max="13320" width="11.42578125" style="18" customWidth="1"/>
    <col min="13321" max="13568" width="9.140625" style="18"/>
    <col min="13569" max="13569" width="6.85546875" style="18" customWidth="1"/>
    <col min="13570" max="13570" width="28.85546875" style="18" customWidth="1"/>
    <col min="13571" max="13571" width="7.28515625" style="18" customWidth="1"/>
    <col min="13572" max="13572" width="4.85546875" style="18" customWidth="1"/>
    <col min="13573" max="13573" width="15.7109375" style="18" customWidth="1"/>
    <col min="13574" max="13574" width="18.5703125" style="18" customWidth="1"/>
    <col min="13575" max="13575" width="14" style="18" customWidth="1"/>
    <col min="13576" max="13576" width="11.42578125" style="18" customWidth="1"/>
    <col min="13577" max="13824" width="9.140625" style="18"/>
    <col min="13825" max="13825" width="6.85546875" style="18" customWidth="1"/>
    <col min="13826" max="13826" width="28.85546875" style="18" customWidth="1"/>
    <col min="13827" max="13827" width="7.28515625" style="18" customWidth="1"/>
    <col min="13828" max="13828" width="4.85546875" style="18" customWidth="1"/>
    <col min="13829" max="13829" width="15.7109375" style="18" customWidth="1"/>
    <col min="13830" max="13830" width="18.5703125" style="18" customWidth="1"/>
    <col min="13831" max="13831" width="14" style="18" customWidth="1"/>
    <col min="13832" max="13832" width="11.42578125" style="18" customWidth="1"/>
    <col min="13833" max="14080" width="9.140625" style="18"/>
    <col min="14081" max="14081" width="6.85546875" style="18" customWidth="1"/>
    <col min="14082" max="14082" width="28.85546875" style="18" customWidth="1"/>
    <col min="14083" max="14083" width="7.28515625" style="18" customWidth="1"/>
    <col min="14084" max="14084" width="4.85546875" style="18" customWidth="1"/>
    <col min="14085" max="14085" width="15.7109375" style="18" customWidth="1"/>
    <col min="14086" max="14086" width="18.5703125" style="18" customWidth="1"/>
    <col min="14087" max="14087" width="14" style="18" customWidth="1"/>
    <col min="14088" max="14088" width="11.42578125" style="18" customWidth="1"/>
    <col min="14089" max="14336" width="9.140625" style="18"/>
    <col min="14337" max="14337" width="6.85546875" style="18" customWidth="1"/>
    <col min="14338" max="14338" width="28.85546875" style="18" customWidth="1"/>
    <col min="14339" max="14339" width="7.28515625" style="18" customWidth="1"/>
    <col min="14340" max="14340" width="4.85546875" style="18" customWidth="1"/>
    <col min="14341" max="14341" width="15.7109375" style="18" customWidth="1"/>
    <col min="14342" max="14342" width="18.5703125" style="18" customWidth="1"/>
    <col min="14343" max="14343" width="14" style="18" customWidth="1"/>
    <col min="14344" max="14344" width="11.42578125" style="18" customWidth="1"/>
    <col min="14345" max="14592" width="9.140625" style="18"/>
    <col min="14593" max="14593" width="6.85546875" style="18" customWidth="1"/>
    <col min="14594" max="14594" width="28.85546875" style="18" customWidth="1"/>
    <col min="14595" max="14595" width="7.28515625" style="18" customWidth="1"/>
    <col min="14596" max="14596" width="4.85546875" style="18" customWidth="1"/>
    <col min="14597" max="14597" width="15.7109375" style="18" customWidth="1"/>
    <col min="14598" max="14598" width="18.5703125" style="18" customWidth="1"/>
    <col min="14599" max="14599" width="14" style="18" customWidth="1"/>
    <col min="14600" max="14600" width="11.42578125" style="18" customWidth="1"/>
    <col min="14601" max="14848" width="9.140625" style="18"/>
    <col min="14849" max="14849" width="6.85546875" style="18" customWidth="1"/>
    <col min="14850" max="14850" width="28.85546875" style="18" customWidth="1"/>
    <col min="14851" max="14851" width="7.28515625" style="18" customWidth="1"/>
    <col min="14852" max="14852" width="4.85546875" style="18" customWidth="1"/>
    <col min="14853" max="14853" width="15.7109375" style="18" customWidth="1"/>
    <col min="14854" max="14854" width="18.5703125" style="18" customWidth="1"/>
    <col min="14855" max="14855" width="14" style="18" customWidth="1"/>
    <col min="14856" max="14856" width="11.42578125" style="18" customWidth="1"/>
    <col min="14857" max="15104" width="9.140625" style="18"/>
    <col min="15105" max="15105" width="6.85546875" style="18" customWidth="1"/>
    <col min="15106" max="15106" width="28.85546875" style="18" customWidth="1"/>
    <col min="15107" max="15107" width="7.28515625" style="18" customWidth="1"/>
    <col min="15108" max="15108" width="4.85546875" style="18" customWidth="1"/>
    <col min="15109" max="15109" width="15.7109375" style="18" customWidth="1"/>
    <col min="15110" max="15110" width="18.5703125" style="18" customWidth="1"/>
    <col min="15111" max="15111" width="14" style="18" customWidth="1"/>
    <col min="15112" max="15112" width="11.42578125" style="18" customWidth="1"/>
    <col min="15113" max="15360" width="9.140625" style="18"/>
    <col min="15361" max="15361" width="6.85546875" style="18" customWidth="1"/>
    <col min="15362" max="15362" width="28.85546875" style="18" customWidth="1"/>
    <col min="15363" max="15363" width="7.28515625" style="18" customWidth="1"/>
    <col min="15364" max="15364" width="4.85546875" style="18" customWidth="1"/>
    <col min="15365" max="15365" width="15.7109375" style="18" customWidth="1"/>
    <col min="15366" max="15366" width="18.5703125" style="18" customWidth="1"/>
    <col min="15367" max="15367" width="14" style="18" customWidth="1"/>
    <col min="15368" max="15368" width="11.42578125" style="18" customWidth="1"/>
    <col min="15369" max="15616" width="9.140625" style="18"/>
    <col min="15617" max="15617" width="6.85546875" style="18" customWidth="1"/>
    <col min="15618" max="15618" width="28.85546875" style="18" customWidth="1"/>
    <col min="15619" max="15619" width="7.28515625" style="18" customWidth="1"/>
    <col min="15620" max="15620" width="4.85546875" style="18" customWidth="1"/>
    <col min="15621" max="15621" width="15.7109375" style="18" customWidth="1"/>
    <col min="15622" max="15622" width="18.5703125" style="18" customWidth="1"/>
    <col min="15623" max="15623" width="14" style="18" customWidth="1"/>
    <col min="15624" max="15624" width="11.42578125" style="18" customWidth="1"/>
    <col min="15625" max="15872" width="9.140625" style="18"/>
    <col min="15873" max="15873" width="6.85546875" style="18" customWidth="1"/>
    <col min="15874" max="15874" width="28.85546875" style="18" customWidth="1"/>
    <col min="15875" max="15875" width="7.28515625" style="18" customWidth="1"/>
    <col min="15876" max="15876" width="4.85546875" style="18" customWidth="1"/>
    <col min="15877" max="15877" width="15.7109375" style="18" customWidth="1"/>
    <col min="15878" max="15878" width="18.5703125" style="18" customWidth="1"/>
    <col min="15879" max="15879" width="14" style="18" customWidth="1"/>
    <col min="15880" max="15880" width="11.42578125" style="18" customWidth="1"/>
    <col min="15881" max="16128" width="9.140625" style="18"/>
    <col min="16129" max="16129" width="6.85546875" style="18" customWidth="1"/>
    <col min="16130" max="16130" width="28.85546875" style="18" customWidth="1"/>
    <col min="16131" max="16131" width="7.28515625" style="18" customWidth="1"/>
    <col min="16132" max="16132" width="4.85546875" style="18" customWidth="1"/>
    <col min="16133" max="16133" width="15.7109375" style="18" customWidth="1"/>
    <col min="16134" max="16134" width="18.5703125" style="18" customWidth="1"/>
    <col min="16135" max="16135" width="14" style="18" customWidth="1"/>
    <col min="16136" max="16136" width="11.42578125" style="18" customWidth="1"/>
    <col min="16137" max="16384" width="9.140625" style="18"/>
  </cols>
  <sheetData>
    <row r="1" spans="1:7" ht="18" x14ac:dyDescent="0.25">
      <c r="A1" s="19" t="s">
        <v>18</v>
      </c>
      <c r="B1" s="20"/>
      <c r="C1" s="20"/>
      <c r="D1" s="20"/>
      <c r="E1" s="20"/>
      <c r="F1" s="20"/>
    </row>
    <row r="2" spans="1:7" s="21" customFormat="1" x14ac:dyDescent="0.2">
      <c r="B2" s="22"/>
      <c r="C2" s="22"/>
      <c r="D2" s="22"/>
    </row>
    <row r="3" spans="1:7" s="21" customFormat="1" ht="15.75" x14ac:dyDescent="0.25">
      <c r="A3" s="23"/>
      <c r="B3" s="22"/>
      <c r="C3" s="22"/>
      <c r="D3" s="24"/>
      <c r="E3" s="23"/>
      <c r="F3" s="18"/>
      <c r="G3" s="18"/>
    </row>
    <row r="4" spans="1:7" s="21" customFormat="1" ht="15.75" x14ac:dyDescent="0.25">
      <c r="A4" s="23"/>
      <c r="B4" s="110" t="s">
        <v>66</v>
      </c>
      <c r="C4" s="191" t="s">
        <v>67</v>
      </c>
      <c r="D4" s="191"/>
      <c r="E4" s="109" t="s">
        <v>68</v>
      </c>
      <c r="F4" s="18"/>
      <c r="G4" s="18"/>
    </row>
    <row r="5" spans="1:7" s="21" customFormat="1" ht="15.75" x14ac:dyDescent="0.25">
      <c r="A5" s="23"/>
      <c r="B5" s="22"/>
      <c r="C5" s="22"/>
      <c r="D5" s="24"/>
      <c r="E5" s="23"/>
      <c r="F5" s="18"/>
      <c r="G5" s="18"/>
    </row>
    <row r="6" spans="1:7" s="21" customFormat="1" ht="15.75" x14ac:dyDescent="0.25">
      <c r="A6" s="25" t="s">
        <v>1</v>
      </c>
      <c r="B6" s="26" t="s">
        <v>2</v>
      </c>
      <c r="C6" s="27" t="s">
        <v>3</v>
      </c>
      <c r="D6" s="27"/>
      <c r="E6" s="26" t="s">
        <v>4</v>
      </c>
      <c r="F6" s="18"/>
    </row>
    <row r="7" spans="1:7" s="21" customFormat="1" x14ac:dyDescent="0.2">
      <c r="A7" s="103"/>
      <c r="B7" s="28" t="s">
        <v>19</v>
      </c>
      <c r="C7" s="29">
        <v>10</v>
      </c>
      <c r="D7" s="30" t="s">
        <v>20</v>
      </c>
      <c r="E7" s="31">
        <f t="shared" ref="E7:E12" si="0">A7*C7</f>
        <v>0</v>
      </c>
      <c r="F7" s="32" t="str">
        <f>IF(A7=0," ",IF(A7&lt;50,"CHANGE YOUR ORDER - You can't buy less than 50grams"," "))</f>
        <v xml:space="preserve"> </v>
      </c>
    </row>
    <row r="8" spans="1:7" s="21" customFormat="1" x14ac:dyDescent="0.2">
      <c r="A8" s="103"/>
      <c r="B8" s="28" t="s">
        <v>21</v>
      </c>
      <c r="C8" s="29">
        <v>32</v>
      </c>
      <c r="D8" s="30" t="s">
        <v>20</v>
      </c>
      <c r="E8" s="31">
        <f t="shared" si="0"/>
        <v>0</v>
      </c>
      <c r="F8" s="32" t="str">
        <f>IF(A8=0," ",IF(A8&lt;25,"CHANGE YOUR ORDER - You can't buy less than 25grams"," "))</f>
        <v xml:space="preserve"> </v>
      </c>
      <c r="G8" s="32" t="str">
        <f>IF(A8=0," ",IF(A8&lt;25,"You cannot buy less than 25 grams"," "))</f>
        <v xml:space="preserve"> </v>
      </c>
    </row>
    <row r="9" spans="1:7" s="21" customFormat="1" x14ac:dyDescent="0.2">
      <c r="A9" s="103"/>
      <c r="B9" s="28" t="s">
        <v>22</v>
      </c>
      <c r="C9" s="29">
        <v>28</v>
      </c>
      <c r="D9" s="30" t="s">
        <v>20</v>
      </c>
      <c r="E9" s="31">
        <f t="shared" si="0"/>
        <v>0</v>
      </c>
      <c r="F9" s="32" t="str">
        <f>IF(A9=0," ",IF(A9&lt;20,"CHANGE YOUR ORDER - You can't buy less than 20grams"," "))</f>
        <v xml:space="preserve"> </v>
      </c>
      <c r="G9" s="32" t="str">
        <f>IF(A9=0," ",IF(A9&lt;20,"You cannot buy less than 20grams"," "))</f>
        <v xml:space="preserve"> </v>
      </c>
    </row>
    <row r="10" spans="1:7" s="21" customFormat="1" x14ac:dyDescent="0.2">
      <c r="A10" s="103"/>
      <c r="B10" s="28" t="s">
        <v>23</v>
      </c>
      <c r="C10" s="29">
        <v>3</v>
      </c>
      <c r="D10" s="30" t="s">
        <v>7</v>
      </c>
      <c r="E10" s="31">
        <f t="shared" si="0"/>
        <v>0</v>
      </c>
    </row>
    <row r="11" spans="1:7" s="21" customFormat="1" x14ac:dyDescent="0.2">
      <c r="A11" s="103"/>
      <c r="B11" s="28" t="s">
        <v>24</v>
      </c>
      <c r="C11" s="29">
        <v>9.99</v>
      </c>
      <c r="D11" s="30" t="s">
        <v>7</v>
      </c>
      <c r="E11" s="31">
        <f t="shared" si="0"/>
        <v>0</v>
      </c>
    </row>
    <row r="12" spans="1:7" s="21" customFormat="1" x14ac:dyDescent="0.2">
      <c r="A12" s="103"/>
      <c r="B12" s="28" t="s">
        <v>25</v>
      </c>
      <c r="C12" s="29">
        <v>2.5</v>
      </c>
      <c r="D12" s="30" t="s">
        <v>7</v>
      </c>
      <c r="E12" s="31">
        <f t="shared" si="0"/>
        <v>0</v>
      </c>
    </row>
    <row r="13" spans="1:7" s="21" customFormat="1" ht="18" x14ac:dyDescent="0.25">
      <c r="B13" s="22"/>
      <c r="C13" s="33"/>
      <c r="D13" s="34" t="s">
        <v>17</v>
      </c>
      <c r="E13" s="35">
        <f>SUM(E7:E12)</f>
        <v>0</v>
      </c>
    </row>
    <row r="14" spans="1:7" s="21" customFormat="1" x14ac:dyDescent="0.2">
      <c r="B14" s="22"/>
      <c r="C14" s="36"/>
      <c r="D14" s="36"/>
      <c r="E14" s="37"/>
    </row>
    <row r="15" spans="1:7" s="21" customFormat="1" ht="20.25" x14ac:dyDescent="0.3">
      <c r="B15" s="38" t="str">
        <f>IF(E13&gt;E17,"You don't have enough money to buy all this"," ")</f>
        <v xml:space="preserve"> </v>
      </c>
      <c r="C15" s="36"/>
      <c r="D15" s="36"/>
      <c r="E15" s="37"/>
    </row>
    <row r="16" spans="1:7" s="21" customFormat="1" ht="15.75" x14ac:dyDescent="0.25">
      <c r="D16" s="39" t="s">
        <v>26</v>
      </c>
      <c r="E16" s="40" t="s">
        <v>26</v>
      </c>
    </row>
    <row r="17" spans="1:6" s="21" customFormat="1" ht="15.75" x14ac:dyDescent="0.25">
      <c r="C17" s="41"/>
      <c r="D17" s="42" t="s">
        <v>5</v>
      </c>
      <c r="E17" s="108">
        <v>1200</v>
      </c>
      <c r="F17" s="43"/>
    </row>
    <row r="18" spans="1:6" ht="15.75" x14ac:dyDescent="0.25">
      <c r="C18" s="192" t="s">
        <v>27</v>
      </c>
      <c r="D18" s="192"/>
      <c r="E18" s="192"/>
    </row>
    <row r="22" spans="1:6" ht="15.75" x14ac:dyDescent="0.25">
      <c r="C22" s="44"/>
      <c r="D22" s="45" t="s">
        <v>28</v>
      </c>
      <c r="E22" s="46">
        <f>E17-E13</f>
        <v>1200</v>
      </c>
    </row>
    <row r="28" spans="1:6" x14ac:dyDescent="0.25">
      <c r="A28" s="18" t="s">
        <v>116</v>
      </c>
    </row>
  </sheetData>
  <sheetProtection password="CC30" sheet="1" objects="1" scenarios="1" selectLockedCells="1"/>
  <mergeCells count="2">
    <mergeCell ref="C4:D4"/>
    <mergeCell ref="C18:E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A7" workbookViewId="0">
      <selection activeCell="A10" sqref="A10"/>
    </sheetView>
  </sheetViews>
  <sheetFormatPr defaultRowHeight="15" x14ac:dyDescent="0.25"/>
  <cols>
    <col min="1" max="1" width="6.85546875" style="18" customWidth="1"/>
    <col min="2" max="2" width="28.85546875" style="22" customWidth="1"/>
    <col min="3" max="3" width="7.28515625" style="22" customWidth="1"/>
    <col min="4" max="4" width="4.85546875" style="22" customWidth="1"/>
    <col min="5" max="5" width="15.7109375" style="18" customWidth="1"/>
    <col min="6" max="6" width="18.5703125" style="18" customWidth="1"/>
    <col min="7" max="7" width="14" style="18" customWidth="1"/>
    <col min="8" max="8" width="11.42578125" style="18" customWidth="1"/>
    <col min="9" max="256" width="9.140625" style="18"/>
    <col min="257" max="257" width="6.85546875" style="18" customWidth="1"/>
    <col min="258" max="258" width="28.85546875" style="18" customWidth="1"/>
    <col min="259" max="259" width="7.28515625" style="18" customWidth="1"/>
    <col min="260" max="260" width="4.85546875" style="18" customWidth="1"/>
    <col min="261" max="261" width="15.7109375" style="18" customWidth="1"/>
    <col min="262" max="262" width="18.5703125" style="18" customWidth="1"/>
    <col min="263" max="263" width="14" style="18" customWidth="1"/>
    <col min="264" max="264" width="11.42578125" style="18" customWidth="1"/>
    <col min="265" max="512" width="9.140625" style="18"/>
    <col min="513" max="513" width="6.85546875" style="18" customWidth="1"/>
    <col min="514" max="514" width="28.85546875" style="18" customWidth="1"/>
    <col min="515" max="515" width="7.28515625" style="18" customWidth="1"/>
    <col min="516" max="516" width="4.85546875" style="18" customWidth="1"/>
    <col min="517" max="517" width="15.7109375" style="18" customWidth="1"/>
    <col min="518" max="518" width="18.5703125" style="18" customWidth="1"/>
    <col min="519" max="519" width="14" style="18" customWidth="1"/>
    <col min="520" max="520" width="11.42578125" style="18" customWidth="1"/>
    <col min="521" max="768" width="9.140625" style="18"/>
    <col min="769" max="769" width="6.85546875" style="18" customWidth="1"/>
    <col min="770" max="770" width="28.85546875" style="18" customWidth="1"/>
    <col min="771" max="771" width="7.28515625" style="18" customWidth="1"/>
    <col min="772" max="772" width="4.85546875" style="18" customWidth="1"/>
    <col min="773" max="773" width="15.7109375" style="18" customWidth="1"/>
    <col min="774" max="774" width="18.5703125" style="18" customWidth="1"/>
    <col min="775" max="775" width="14" style="18" customWidth="1"/>
    <col min="776" max="776" width="11.42578125" style="18" customWidth="1"/>
    <col min="777" max="1024" width="9.140625" style="18"/>
    <col min="1025" max="1025" width="6.85546875" style="18" customWidth="1"/>
    <col min="1026" max="1026" width="28.85546875" style="18" customWidth="1"/>
    <col min="1027" max="1027" width="7.28515625" style="18" customWidth="1"/>
    <col min="1028" max="1028" width="4.85546875" style="18" customWidth="1"/>
    <col min="1029" max="1029" width="15.7109375" style="18" customWidth="1"/>
    <col min="1030" max="1030" width="18.5703125" style="18" customWidth="1"/>
    <col min="1031" max="1031" width="14" style="18" customWidth="1"/>
    <col min="1032" max="1032" width="11.42578125" style="18" customWidth="1"/>
    <col min="1033" max="1280" width="9.140625" style="18"/>
    <col min="1281" max="1281" width="6.85546875" style="18" customWidth="1"/>
    <col min="1282" max="1282" width="28.85546875" style="18" customWidth="1"/>
    <col min="1283" max="1283" width="7.28515625" style="18" customWidth="1"/>
    <col min="1284" max="1284" width="4.85546875" style="18" customWidth="1"/>
    <col min="1285" max="1285" width="15.7109375" style="18" customWidth="1"/>
    <col min="1286" max="1286" width="18.5703125" style="18" customWidth="1"/>
    <col min="1287" max="1287" width="14" style="18" customWidth="1"/>
    <col min="1288" max="1288" width="11.42578125" style="18" customWidth="1"/>
    <col min="1289" max="1536" width="9.140625" style="18"/>
    <col min="1537" max="1537" width="6.85546875" style="18" customWidth="1"/>
    <col min="1538" max="1538" width="28.85546875" style="18" customWidth="1"/>
    <col min="1539" max="1539" width="7.28515625" style="18" customWidth="1"/>
    <col min="1540" max="1540" width="4.85546875" style="18" customWidth="1"/>
    <col min="1541" max="1541" width="15.7109375" style="18" customWidth="1"/>
    <col min="1542" max="1542" width="18.5703125" style="18" customWidth="1"/>
    <col min="1543" max="1543" width="14" style="18" customWidth="1"/>
    <col min="1544" max="1544" width="11.42578125" style="18" customWidth="1"/>
    <col min="1545" max="1792" width="9.140625" style="18"/>
    <col min="1793" max="1793" width="6.85546875" style="18" customWidth="1"/>
    <col min="1794" max="1794" width="28.85546875" style="18" customWidth="1"/>
    <col min="1795" max="1795" width="7.28515625" style="18" customWidth="1"/>
    <col min="1796" max="1796" width="4.85546875" style="18" customWidth="1"/>
    <col min="1797" max="1797" width="15.7109375" style="18" customWidth="1"/>
    <col min="1798" max="1798" width="18.5703125" style="18" customWidth="1"/>
    <col min="1799" max="1799" width="14" style="18" customWidth="1"/>
    <col min="1800" max="1800" width="11.42578125" style="18" customWidth="1"/>
    <col min="1801" max="2048" width="9.140625" style="18"/>
    <col min="2049" max="2049" width="6.85546875" style="18" customWidth="1"/>
    <col min="2050" max="2050" width="28.85546875" style="18" customWidth="1"/>
    <col min="2051" max="2051" width="7.28515625" style="18" customWidth="1"/>
    <col min="2052" max="2052" width="4.85546875" style="18" customWidth="1"/>
    <col min="2053" max="2053" width="15.7109375" style="18" customWidth="1"/>
    <col min="2054" max="2054" width="18.5703125" style="18" customWidth="1"/>
    <col min="2055" max="2055" width="14" style="18" customWidth="1"/>
    <col min="2056" max="2056" width="11.42578125" style="18" customWidth="1"/>
    <col min="2057" max="2304" width="9.140625" style="18"/>
    <col min="2305" max="2305" width="6.85546875" style="18" customWidth="1"/>
    <col min="2306" max="2306" width="28.85546875" style="18" customWidth="1"/>
    <col min="2307" max="2307" width="7.28515625" style="18" customWidth="1"/>
    <col min="2308" max="2308" width="4.85546875" style="18" customWidth="1"/>
    <col min="2309" max="2309" width="15.7109375" style="18" customWidth="1"/>
    <col min="2310" max="2310" width="18.5703125" style="18" customWidth="1"/>
    <col min="2311" max="2311" width="14" style="18" customWidth="1"/>
    <col min="2312" max="2312" width="11.42578125" style="18" customWidth="1"/>
    <col min="2313" max="2560" width="9.140625" style="18"/>
    <col min="2561" max="2561" width="6.85546875" style="18" customWidth="1"/>
    <col min="2562" max="2562" width="28.85546875" style="18" customWidth="1"/>
    <col min="2563" max="2563" width="7.28515625" style="18" customWidth="1"/>
    <col min="2564" max="2564" width="4.85546875" style="18" customWidth="1"/>
    <col min="2565" max="2565" width="15.7109375" style="18" customWidth="1"/>
    <col min="2566" max="2566" width="18.5703125" style="18" customWidth="1"/>
    <col min="2567" max="2567" width="14" style="18" customWidth="1"/>
    <col min="2568" max="2568" width="11.42578125" style="18" customWidth="1"/>
    <col min="2569" max="2816" width="9.140625" style="18"/>
    <col min="2817" max="2817" width="6.85546875" style="18" customWidth="1"/>
    <col min="2818" max="2818" width="28.85546875" style="18" customWidth="1"/>
    <col min="2819" max="2819" width="7.28515625" style="18" customWidth="1"/>
    <col min="2820" max="2820" width="4.85546875" style="18" customWidth="1"/>
    <col min="2821" max="2821" width="15.7109375" style="18" customWidth="1"/>
    <col min="2822" max="2822" width="18.5703125" style="18" customWidth="1"/>
    <col min="2823" max="2823" width="14" style="18" customWidth="1"/>
    <col min="2824" max="2824" width="11.42578125" style="18" customWidth="1"/>
    <col min="2825" max="3072" width="9.140625" style="18"/>
    <col min="3073" max="3073" width="6.85546875" style="18" customWidth="1"/>
    <col min="3074" max="3074" width="28.85546875" style="18" customWidth="1"/>
    <col min="3075" max="3075" width="7.28515625" style="18" customWidth="1"/>
    <col min="3076" max="3076" width="4.85546875" style="18" customWidth="1"/>
    <col min="3077" max="3077" width="15.7109375" style="18" customWidth="1"/>
    <col min="3078" max="3078" width="18.5703125" style="18" customWidth="1"/>
    <col min="3079" max="3079" width="14" style="18" customWidth="1"/>
    <col min="3080" max="3080" width="11.42578125" style="18" customWidth="1"/>
    <col min="3081" max="3328" width="9.140625" style="18"/>
    <col min="3329" max="3329" width="6.85546875" style="18" customWidth="1"/>
    <col min="3330" max="3330" width="28.85546875" style="18" customWidth="1"/>
    <col min="3331" max="3331" width="7.28515625" style="18" customWidth="1"/>
    <col min="3332" max="3332" width="4.85546875" style="18" customWidth="1"/>
    <col min="3333" max="3333" width="15.7109375" style="18" customWidth="1"/>
    <col min="3334" max="3334" width="18.5703125" style="18" customWidth="1"/>
    <col min="3335" max="3335" width="14" style="18" customWidth="1"/>
    <col min="3336" max="3336" width="11.42578125" style="18" customWidth="1"/>
    <col min="3337" max="3584" width="9.140625" style="18"/>
    <col min="3585" max="3585" width="6.85546875" style="18" customWidth="1"/>
    <col min="3586" max="3586" width="28.85546875" style="18" customWidth="1"/>
    <col min="3587" max="3587" width="7.28515625" style="18" customWidth="1"/>
    <col min="3588" max="3588" width="4.85546875" style="18" customWidth="1"/>
    <col min="3589" max="3589" width="15.7109375" style="18" customWidth="1"/>
    <col min="3590" max="3590" width="18.5703125" style="18" customWidth="1"/>
    <col min="3591" max="3591" width="14" style="18" customWidth="1"/>
    <col min="3592" max="3592" width="11.42578125" style="18" customWidth="1"/>
    <col min="3593" max="3840" width="9.140625" style="18"/>
    <col min="3841" max="3841" width="6.85546875" style="18" customWidth="1"/>
    <col min="3842" max="3842" width="28.85546875" style="18" customWidth="1"/>
    <col min="3843" max="3843" width="7.28515625" style="18" customWidth="1"/>
    <col min="3844" max="3844" width="4.85546875" style="18" customWidth="1"/>
    <col min="3845" max="3845" width="15.7109375" style="18" customWidth="1"/>
    <col min="3846" max="3846" width="18.5703125" style="18" customWidth="1"/>
    <col min="3847" max="3847" width="14" style="18" customWidth="1"/>
    <col min="3848" max="3848" width="11.42578125" style="18" customWidth="1"/>
    <col min="3849" max="4096" width="9.140625" style="18"/>
    <col min="4097" max="4097" width="6.85546875" style="18" customWidth="1"/>
    <col min="4098" max="4098" width="28.85546875" style="18" customWidth="1"/>
    <col min="4099" max="4099" width="7.28515625" style="18" customWidth="1"/>
    <col min="4100" max="4100" width="4.85546875" style="18" customWidth="1"/>
    <col min="4101" max="4101" width="15.7109375" style="18" customWidth="1"/>
    <col min="4102" max="4102" width="18.5703125" style="18" customWidth="1"/>
    <col min="4103" max="4103" width="14" style="18" customWidth="1"/>
    <col min="4104" max="4104" width="11.42578125" style="18" customWidth="1"/>
    <col min="4105" max="4352" width="9.140625" style="18"/>
    <col min="4353" max="4353" width="6.85546875" style="18" customWidth="1"/>
    <col min="4354" max="4354" width="28.85546875" style="18" customWidth="1"/>
    <col min="4355" max="4355" width="7.28515625" style="18" customWidth="1"/>
    <col min="4356" max="4356" width="4.85546875" style="18" customWidth="1"/>
    <col min="4357" max="4357" width="15.7109375" style="18" customWidth="1"/>
    <col min="4358" max="4358" width="18.5703125" style="18" customWidth="1"/>
    <col min="4359" max="4359" width="14" style="18" customWidth="1"/>
    <col min="4360" max="4360" width="11.42578125" style="18" customWidth="1"/>
    <col min="4361" max="4608" width="9.140625" style="18"/>
    <col min="4609" max="4609" width="6.85546875" style="18" customWidth="1"/>
    <col min="4610" max="4610" width="28.85546875" style="18" customWidth="1"/>
    <col min="4611" max="4611" width="7.28515625" style="18" customWidth="1"/>
    <col min="4612" max="4612" width="4.85546875" style="18" customWidth="1"/>
    <col min="4613" max="4613" width="15.7109375" style="18" customWidth="1"/>
    <col min="4614" max="4614" width="18.5703125" style="18" customWidth="1"/>
    <col min="4615" max="4615" width="14" style="18" customWidth="1"/>
    <col min="4616" max="4616" width="11.42578125" style="18" customWidth="1"/>
    <col min="4617" max="4864" width="9.140625" style="18"/>
    <col min="4865" max="4865" width="6.85546875" style="18" customWidth="1"/>
    <col min="4866" max="4866" width="28.85546875" style="18" customWidth="1"/>
    <col min="4867" max="4867" width="7.28515625" style="18" customWidth="1"/>
    <col min="4868" max="4868" width="4.85546875" style="18" customWidth="1"/>
    <col min="4869" max="4869" width="15.7109375" style="18" customWidth="1"/>
    <col min="4870" max="4870" width="18.5703125" style="18" customWidth="1"/>
    <col min="4871" max="4871" width="14" style="18" customWidth="1"/>
    <col min="4872" max="4872" width="11.42578125" style="18" customWidth="1"/>
    <col min="4873" max="5120" width="9.140625" style="18"/>
    <col min="5121" max="5121" width="6.85546875" style="18" customWidth="1"/>
    <col min="5122" max="5122" width="28.85546875" style="18" customWidth="1"/>
    <col min="5123" max="5123" width="7.28515625" style="18" customWidth="1"/>
    <col min="5124" max="5124" width="4.85546875" style="18" customWidth="1"/>
    <col min="5125" max="5125" width="15.7109375" style="18" customWidth="1"/>
    <col min="5126" max="5126" width="18.5703125" style="18" customWidth="1"/>
    <col min="5127" max="5127" width="14" style="18" customWidth="1"/>
    <col min="5128" max="5128" width="11.42578125" style="18" customWidth="1"/>
    <col min="5129" max="5376" width="9.140625" style="18"/>
    <col min="5377" max="5377" width="6.85546875" style="18" customWidth="1"/>
    <col min="5378" max="5378" width="28.85546875" style="18" customWidth="1"/>
    <col min="5379" max="5379" width="7.28515625" style="18" customWidth="1"/>
    <col min="5380" max="5380" width="4.85546875" style="18" customWidth="1"/>
    <col min="5381" max="5381" width="15.7109375" style="18" customWidth="1"/>
    <col min="5382" max="5382" width="18.5703125" style="18" customWidth="1"/>
    <col min="5383" max="5383" width="14" style="18" customWidth="1"/>
    <col min="5384" max="5384" width="11.42578125" style="18" customWidth="1"/>
    <col min="5385" max="5632" width="9.140625" style="18"/>
    <col min="5633" max="5633" width="6.85546875" style="18" customWidth="1"/>
    <col min="5634" max="5634" width="28.85546875" style="18" customWidth="1"/>
    <col min="5635" max="5635" width="7.28515625" style="18" customWidth="1"/>
    <col min="5636" max="5636" width="4.85546875" style="18" customWidth="1"/>
    <col min="5637" max="5637" width="15.7109375" style="18" customWidth="1"/>
    <col min="5638" max="5638" width="18.5703125" style="18" customWidth="1"/>
    <col min="5639" max="5639" width="14" style="18" customWidth="1"/>
    <col min="5640" max="5640" width="11.42578125" style="18" customWidth="1"/>
    <col min="5641" max="5888" width="9.140625" style="18"/>
    <col min="5889" max="5889" width="6.85546875" style="18" customWidth="1"/>
    <col min="5890" max="5890" width="28.85546875" style="18" customWidth="1"/>
    <col min="5891" max="5891" width="7.28515625" style="18" customWidth="1"/>
    <col min="5892" max="5892" width="4.85546875" style="18" customWidth="1"/>
    <col min="5893" max="5893" width="15.7109375" style="18" customWidth="1"/>
    <col min="5894" max="5894" width="18.5703125" style="18" customWidth="1"/>
    <col min="5895" max="5895" width="14" style="18" customWidth="1"/>
    <col min="5896" max="5896" width="11.42578125" style="18" customWidth="1"/>
    <col min="5897" max="6144" width="9.140625" style="18"/>
    <col min="6145" max="6145" width="6.85546875" style="18" customWidth="1"/>
    <col min="6146" max="6146" width="28.85546875" style="18" customWidth="1"/>
    <col min="6147" max="6147" width="7.28515625" style="18" customWidth="1"/>
    <col min="6148" max="6148" width="4.85546875" style="18" customWidth="1"/>
    <col min="6149" max="6149" width="15.7109375" style="18" customWidth="1"/>
    <col min="6150" max="6150" width="18.5703125" style="18" customWidth="1"/>
    <col min="6151" max="6151" width="14" style="18" customWidth="1"/>
    <col min="6152" max="6152" width="11.42578125" style="18" customWidth="1"/>
    <col min="6153" max="6400" width="9.140625" style="18"/>
    <col min="6401" max="6401" width="6.85546875" style="18" customWidth="1"/>
    <col min="6402" max="6402" width="28.85546875" style="18" customWidth="1"/>
    <col min="6403" max="6403" width="7.28515625" style="18" customWidth="1"/>
    <col min="6404" max="6404" width="4.85546875" style="18" customWidth="1"/>
    <col min="6405" max="6405" width="15.7109375" style="18" customWidth="1"/>
    <col min="6406" max="6406" width="18.5703125" style="18" customWidth="1"/>
    <col min="6407" max="6407" width="14" style="18" customWidth="1"/>
    <col min="6408" max="6408" width="11.42578125" style="18" customWidth="1"/>
    <col min="6409" max="6656" width="9.140625" style="18"/>
    <col min="6657" max="6657" width="6.85546875" style="18" customWidth="1"/>
    <col min="6658" max="6658" width="28.85546875" style="18" customWidth="1"/>
    <col min="6659" max="6659" width="7.28515625" style="18" customWidth="1"/>
    <col min="6660" max="6660" width="4.85546875" style="18" customWidth="1"/>
    <col min="6661" max="6661" width="15.7109375" style="18" customWidth="1"/>
    <col min="6662" max="6662" width="18.5703125" style="18" customWidth="1"/>
    <col min="6663" max="6663" width="14" style="18" customWidth="1"/>
    <col min="6664" max="6664" width="11.42578125" style="18" customWidth="1"/>
    <col min="6665" max="6912" width="9.140625" style="18"/>
    <col min="6913" max="6913" width="6.85546875" style="18" customWidth="1"/>
    <col min="6914" max="6914" width="28.85546875" style="18" customWidth="1"/>
    <col min="6915" max="6915" width="7.28515625" style="18" customWidth="1"/>
    <col min="6916" max="6916" width="4.85546875" style="18" customWidth="1"/>
    <col min="6917" max="6917" width="15.7109375" style="18" customWidth="1"/>
    <col min="6918" max="6918" width="18.5703125" style="18" customWidth="1"/>
    <col min="6919" max="6919" width="14" style="18" customWidth="1"/>
    <col min="6920" max="6920" width="11.42578125" style="18" customWidth="1"/>
    <col min="6921" max="7168" width="9.140625" style="18"/>
    <col min="7169" max="7169" width="6.85546875" style="18" customWidth="1"/>
    <col min="7170" max="7170" width="28.85546875" style="18" customWidth="1"/>
    <col min="7171" max="7171" width="7.28515625" style="18" customWidth="1"/>
    <col min="7172" max="7172" width="4.85546875" style="18" customWidth="1"/>
    <col min="7173" max="7173" width="15.7109375" style="18" customWidth="1"/>
    <col min="7174" max="7174" width="18.5703125" style="18" customWidth="1"/>
    <col min="7175" max="7175" width="14" style="18" customWidth="1"/>
    <col min="7176" max="7176" width="11.42578125" style="18" customWidth="1"/>
    <col min="7177" max="7424" width="9.140625" style="18"/>
    <col min="7425" max="7425" width="6.85546875" style="18" customWidth="1"/>
    <col min="7426" max="7426" width="28.85546875" style="18" customWidth="1"/>
    <col min="7427" max="7427" width="7.28515625" style="18" customWidth="1"/>
    <col min="7428" max="7428" width="4.85546875" style="18" customWidth="1"/>
    <col min="7429" max="7429" width="15.7109375" style="18" customWidth="1"/>
    <col min="7430" max="7430" width="18.5703125" style="18" customWidth="1"/>
    <col min="7431" max="7431" width="14" style="18" customWidth="1"/>
    <col min="7432" max="7432" width="11.42578125" style="18" customWidth="1"/>
    <col min="7433" max="7680" width="9.140625" style="18"/>
    <col min="7681" max="7681" width="6.85546875" style="18" customWidth="1"/>
    <col min="7682" max="7682" width="28.85546875" style="18" customWidth="1"/>
    <col min="7683" max="7683" width="7.28515625" style="18" customWidth="1"/>
    <col min="7684" max="7684" width="4.85546875" style="18" customWidth="1"/>
    <col min="7685" max="7685" width="15.7109375" style="18" customWidth="1"/>
    <col min="7686" max="7686" width="18.5703125" style="18" customWidth="1"/>
    <col min="7687" max="7687" width="14" style="18" customWidth="1"/>
    <col min="7688" max="7688" width="11.42578125" style="18" customWidth="1"/>
    <col min="7689" max="7936" width="9.140625" style="18"/>
    <col min="7937" max="7937" width="6.85546875" style="18" customWidth="1"/>
    <col min="7938" max="7938" width="28.85546875" style="18" customWidth="1"/>
    <col min="7939" max="7939" width="7.28515625" style="18" customWidth="1"/>
    <col min="7940" max="7940" width="4.85546875" style="18" customWidth="1"/>
    <col min="7941" max="7941" width="15.7109375" style="18" customWidth="1"/>
    <col min="7942" max="7942" width="18.5703125" style="18" customWidth="1"/>
    <col min="7943" max="7943" width="14" style="18" customWidth="1"/>
    <col min="7944" max="7944" width="11.42578125" style="18" customWidth="1"/>
    <col min="7945" max="8192" width="9.140625" style="18"/>
    <col min="8193" max="8193" width="6.85546875" style="18" customWidth="1"/>
    <col min="8194" max="8194" width="28.85546875" style="18" customWidth="1"/>
    <col min="8195" max="8195" width="7.28515625" style="18" customWidth="1"/>
    <col min="8196" max="8196" width="4.85546875" style="18" customWidth="1"/>
    <col min="8197" max="8197" width="15.7109375" style="18" customWidth="1"/>
    <col min="8198" max="8198" width="18.5703125" style="18" customWidth="1"/>
    <col min="8199" max="8199" width="14" style="18" customWidth="1"/>
    <col min="8200" max="8200" width="11.42578125" style="18" customWidth="1"/>
    <col min="8201" max="8448" width="9.140625" style="18"/>
    <col min="8449" max="8449" width="6.85546875" style="18" customWidth="1"/>
    <col min="8450" max="8450" width="28.85546875" style="18" customWidth="1"/>
    <col min="8451" max="8451" width="7.28515625" style="18" customWidth="1"/>
    <col min="8452" max="8452" width="4.85546875" style="18" customWidth="1"/>
    <col min="8453" max="8453" width="15.7109375" style="18" customWidth="1"/>
    <col min="8454" max="8454" width="18.5703125" style="18" customWidth="1"/>
    <col min="8455" max="8455" width="14" style="18" customWidth="1"/>
    <col min="8456" max="8456" width="11.42578125" style="18" customWidth="1"/>
    <col min="8457" max="8704" width="9.140625" style="18"/>
    <col min="8705" max="8705" width="6.85546875" style="18" customWidth="1"/>
    <col min="8706" max="8706" width="28.85546875" style="18" customWidth="1"/>
    <col min="8707" max="8707" width="7.28515625" style="18" customWidth="1"/>
    <col min="8708" max="8708" width="4.85546875" style="18" customWidth="1"/>
    <col min="8709" max="8709" width="15.7109375" style="18" customWidth="1"/>
    <col min="8710" max="8710" width="18.5703125" style="18" customWidth="1"/>
    <col min="8711" max="8711" width="14" style="18" customWidth="1"/>
    <col min="8712" max="8712" width="11.42578125" style="18" customWidth="1"/>
    <col min="8713" max="8960" width="9.140625" style="18"/>
    <col min="8961" max="8961" width="6.85546875" style="18" customWidth="1"/>
    <col min="8962" max="8962" width="28.85546875" style="18" customWidth="1"/>
    <col min="8963" max="8963" width="7.28515625" style="18" customWidth="1"/>
    <col min="8964" max="8964" width="4.85546875" style="18" customWidth="1"/>
    <col min="8965" max="8965" width="15.7109375" style="18" customWidth="1"/>
    <col min="8966" max="8966" width="18.5703125" style="18" customWidth="1"/>
    <col min="8967" max="8967" width="14" style="18" customWidth="1"/>
    <col min="8968" max="8968" width="11.42578125" style="18" customWidth="1"/>
    <col min="8969" max="9216" width="9.140625" style="18"/>
    <col min="9217" max="9217" width="6.85546875" style="18" customWidth="1"/>
    <col min="9218" max="9218" width="28.85546875" style="18" customWidth="1"/>
    <col min="9219" max="9219" width="7.28515625" style="18" customWidth="1"/>
    <col min="9220" max="9220" width="4.85546875" style="18" customWidth="1"/>
    <col min="9221" max="9221" width="15.7109375" style="18" customWidth="1"/>
    <col min="9222" max="9222" width="18.5703125" style="18" customWidth="1"/>
    <col min="9223" max="9223" width="14" style="18" customWidth="1"/>
    <col min="9224" max="9224" width="11.42578125" style="18" customWidth="1"/>
    <col min="9225" max="9472" width="9.140625" style="18"/>
    <col min="9473" max="9473" width="6.85546875" style="18" customWidth="1"/>
    <col min="9474" max="9474" width="28.85546875" style="18" customWidth="1"/>
    <col min="9475" max="9475" width="7.28515625" style="18" customWidth="1"/>
    <col min="9476" max="9476" width="4.85546875" style="18" customWidth="1"/>
    <col min="9477" max="9477" width="15.7109375" style="18" customWidth="1"/>
    <col min="9478" max="9478" width="18.5703125" style="18" customWidth="1"/>
    <col min="9479" max="9479" width="14" style="18" customWidth="1"/>
    <col min="9480" max="9480" width="11.42578125" style="18" customWidth="1"/>
    <col min="9481" max="9728" width="9.140625" style="18"/>
    <col min="9729" max="9729" width="6.85546875" style="18" customWidth="1"/>
    <col min="9730" max="9730" width="28.85546875" style="18" customWidth="1"/>
    <col min="9731" max="9731" width="7.28515625" style="18" customWidth="1"/>
    <col min="9732" max="9732" width="4.85546875" style="18" customWidth="1"/>
    <col min="9733" max="9733" width="15.7109375" style="18" customWidth="1"/>
    <col min="9734" max="9734" width="18.5703125" style="18" customWidth="1"/>
    <col min="9735" max="9735" width="14" style="18" customWidth="1"/>
    <col min="9736" max="9736" width="11.42578125" style="18" customWidth="1"/>
    <col min="9737" max="9984" width="9.140625" style="18"/>
    <col min="9985" max="9985" width="6.85546875" style="18" customWidth="1"/>
    <col min="9986" max="9986" width="28.85546875" style="18" customWidth="1"/>
    <col min="9987" max="9987" width="7.28515625" style="18" customWidth="1"/>
    <col min="9988" max="9988" width="4.85546875" style="18" customWidth="1"/>
    <col min="9989" max="9989" width="15.7109375" style="18" customWidth="1"/>
    <col min="9990" max="9990" width="18.5703125" style="18" customWidth="1"/>
    <col min="9991" max="9991" width="14" style="18" customWidth="1"/>
    <col min="9992" max="9992" width="11.42578125" style="18" customWidth="1"/>
    <col min="9993" max="10240" width="9.140625" style="18"/>
    <col min="10241" max="10241" width="6.85546875" style="18" customWidth="1"/>
    <col min="10242" max="10242" width="28.85546875" style="18" customWidth="1"/>
    <col min="10243" max="10243" width="7.28515625" style="18" customWidth="1"/>
    <col min="10244" max="10244" width="4.85546875" style="18" customWidth="1"/>
    <col min="10245" max="10245" width="15.7109375" style="18" customWidth="1"/>
    <col min="10246" max="10246" width="18.5703125" style="18" customWidth="1"/>
    <col min="10247" max="10247" width="14" style="18" customWidth="1"/>
    <col min="10248" max="10248" width="11.42578125" style="18" customWidth="1"/>
    <col min="10249" max="10496" width="9.140625" style="18"/>
    <col min="10497" max="10497" width="6.85546875" style="18" customWidth="1"/>
    <col min="10498" max="10498" width="28.85546875" style="18" customWidth="1"/>
    <col min="10499" max="10499" width="7.28515625" style="18" customWidth="1"/>
    <col min="10500" max="10500" width="4.85546875" style="18" customWidth="1"/>
    <col min="10501" max="10501" width="15.7109375" style="18" customWidth="1"/>
    <col min="10502" max="10502" width="18.5703125" style="18" customWidth="1"/>
    <col min="10503" max="10503" width="14" style="18" customWidth="1"/>
    <col min="10504" max="10504" width="11.42578125" style="18" customWidth="1"/>
    <col min="10505" max="10752" width="9.140625" style="18"/>
    <col min="10753" max="10753" width="6.85546875" style="18" customWidth="1"/>
    <col min="10754" max="10754" width="28.85546875" style="18" customWidth="1"/>
    <col min="10755" max="10755" width="7.28515625" style="18" customWidth="1"/>
    <col min="10756" max="10756" width="4.85546875" style="18" customWidth="1"/>
    <col min="10757" max="10757" width="15.7109375" style="18" customWidth="1"/>
    <col min="10758" max="10758" width="18.5703125" style="18" customWidth="1"/>
    <col min="10759" max="10759" width="14" style="18" customWidth="1"/>
    <col min="10760" max="10760" width="11.42578125" style="18" customWidth="1"/>
    <col min="10761" max="11008" width="9.140625" style="18"/>
    <col min="11009" max="11009" width="6.85546875" style="18" customWidth="1"/>
    <col min="11010" max="11010" width="28.85546875" style="18" customWidth="1"/>
    <col min="11011" max="11011" width="7.28515625" style="18" customWidth="1"/>
    <col min="11012" max="11012" width="4.85546875" style="18" customWidth="1"/>
    <col min="11013" max="11013" width="15.7109375" style="18" customWidth="1"/>
    <col min="11014" max="11014" width="18.5703125" style="18" customWidth="1"/>
    <col min="11015" max="11015" width="14" style="18" customWidth="1"/>
    <col min="11016" max="11016" width="11.42578125" style="18" customWidth="1"/>
    <col min="11017" max="11264" width="9.140625" style="18"/>
    <col min="11265" max="11265" width="6.85546875" style="18" customWidth="1"/>
    <col min="11266" max="11266" width="28.85546875" style="18" customWidth="1"/>
    <col min="11267" max="11267" width="7.28515625" style="18" customWidth="1"/>
    <col min="11268" max="11268" width="4.85546875" style="18" customWidth="1"/>
    <col min="11269" max="11269" width="15.7109375" style="18" customWidth="1"/>
    <col min="11270" max="11270" width="18.5703125" style="18" customWidth="1"/>
    <col min="11271" max="11271" width="14" style="18" customWidth="1"/>
    <col min="11272" max="11272" width="11.42578125" style="18" customWidth="1"/>
    <col min="11273" max="11520" width="9.140625" style="18"/>
    <col min="11521" max="11521" width="6.85546875" style="18" customWidth="1"/>
    <col min="11522" max="11522" width="28.85546875" style="18" customWidth="1"/>
    <col min="11523" max="11523" width="7.28515625" style="18" customWidth="1"/>
    <col min="11524" max="11524" width="4.85546875" style="18" customWidth="1"/>
    <col min="11525" max="11525" width="15.7109375" style="18" customWidth="1"/>
    <col min="11526" max="11526" width="18.5703125" style="18" customWidth="1"/>
    <col min="11527" max="11527" width="14" style="18" customWidth="1"/>
    <col min="11528" max="11528" width="11.42578125" style="18" customWidth="1"/>
    <col min="11529" max="11776" width="9.140625" style="18"/>
    <col min="11777" max="11777" width="6.85546875" style="18" customWidth="1"/>
    <col min="11778" max="11778" width="28.85546875" style="18" customWidth="1"/>
    <col min="11779" max="11779" width="7.28515625" style="18" customWidth="1"/>
    <col min="11780" max="11780" width="4.85546875" style="18" customWidth="1"/>
    <col min="11781" max="11781" width="15.7109375" style="18" customWidth="1"/>
    <col min="11782" max="11782" width="18.5703125" style="18" customWidth="1"/>
    <col min="11783" max="11783" width="14" style="18" customWidth="1"/>
    <col min="11784" max="11784" width="11.42578125" style="18" customWidth="1"/>
    <col min="11785" max="12032" width="9.140625" style="18"/>
    <col min="12033" max="12033" width="6.85546875" style="18" customWidth="1"/>
    <col min="12034" max="12034" width="28.85546875" style="18" customWidth="1"/>
    <col min="12035" max="12035" width="7.28515625" style="18" customWidth="1"/>
    <col min="12036" max="12036" width="4.85546875" style="18" customWidth="1"/>
    <col min="12037" max="12037" width="15.7109375" style="18" customWidth="1"/>
    <col min="12038" max="12038" width="18.5703125" style="18" customWidth="1"/>
    <col min="12039" max="12039" width="14" style="18" customWidth="1"/>
    <col min="12040" max="12040" width="11.42578125" style="18" customWidth="1"/>
    <col min="12041" max="12288" width="9.140625" style="18"/>
    <col min="12289" max="12289" width="6.85546875" style="18" customWidth="1"/>
    <col min="12290" max="12290" width="28.85546875" style="18" customWidth="1"/>
    <col min="12291" max="12291" width="7.28515625" style="18" customWidth="1"/>
    <col min="12292" max="12292" width="4.85546875" style="18" customWidth="1"/>
    <col min="12293" max="12293" width="15.7109375" style="18" customWidth="1"/>
    <col min="12294" max="12294" width="18.5703125" style="18" customWidth="1"/>
    <col min="12295" max="12295" width="14" style="18" customWidth="1"/>
    <col min="12296" max="12296" width="11.42578125" style="18" customWidth="1"/>
    <col min="12297" max="12544" width="9.140625" style="18"/>
    <col min="12545" max="12545" width="6.85546875" style="18" customWidth="1"/>
    <col min="12546" max="12546" width="28.85546875" style="18" customWidth="1"/>
    <col min="12547" max="12547" width="7.28515625" style="18" customWidth="1"/>
    <col min="12548" max="12548" width="4.85546875" style="18" customWidth="1"/>
    <col min="12549" max="12549" width="15.7109375" style="18" customWidth="1"/>
    <col min="12550" max="12550" width="18.5703125" style="18" customWidth="1"/>
    <col min="12551" max="12551" width="14" style="18" customWidth="1"/>
    <col min="12552" max="12552" width="11.42578125" style="18" customWidth="1"/>
    <col min="12553" max="12800" width="9.140625" style="18"/>
    <col min="12801" max="12801" width="6.85546875" style="18" customWidth="1"/>
    <col min="12802" max="12802" width="28.85546875" style="18" customWidth="1"/>
    <col min="12803" max="12803" width="7.28515625" style="18" customWidth="1"/>
    <col min="12804" max="12804" width="4.85546875" style="18" customWidth="1"/>
    <col min="12805" max="12805" width="15.7109375" style="18" customWidth="1"/>
    <col min="12806" max="12806" width="18.5703125" style="18" customWidth="1"/>
    <col min="12807" max="12807" width="14" style="18" customWidth="1"/>
    <col min="12808" max="12808" width="11.42578125" style="18" customWidth="1"/>
    <col min="12809" max="13056" width="9.140625" style="18"/>
    <col min="13057" max="13057" width="6.85546875" style="18" customWidth="1"/>
    <col min="13058" max="13058" width="28.85546875" style="18" customWidth="1"/>
    <col min="13059" max="13059" width="7.28515625" style="18" customWidth="1"/>
    <col min="13060" max="13060" width="4.85546875" style="18" customWidth="1"/>
    <col min="13061" max="13061" width="15.7109375" style="18" customWidth="1"/>
    <col min="13062" max="13062" width="18.5703125" style="18" customWidth="1"/>
    <col min="13063" max="13063" width="14" style="18" customWidth="1"/>
    <col min="13064" max="13064" width="11.42578125" style="18" customWidth="1"/>
    <col min="13065" max="13312" width="9.140625" style="18"/>
    <col min="13313" max="13313" width="6.85546875" style="18" customWidth="1"/>
    <col min="13314" max="13314" width="28.85546875" style="18" customWidth="1"/>
    <col min="13315" max="13315" width="7.28515625" style="18" customWidth="1"/>
    <col min="13316" max="13316" width="4.85546875" style="18" customWidth="1"/>
    <col min="13317" max="13317" width="15.7109375" style="18" customWidth="1"/>
    <col min="13318" max="13318" width="18.5703125" style="18" customWidth="1"/>
    <col min="13319" max="13319" width="14" style="18" customWidth="1"/>
    <col min="13320" max="13320" width="11.42578125" style="18" customWidth="1"/>
    <col min="13321" max="13568" width="9.140625" style="18"/>
    <col min="13569" max="13569" width="6.85546875" style="18" customWidth="1"/>
    <col min="13570" max="13570" width="28.85546875" style="18" customWidth="1"/>
    <col min="13571" max="13571" width="7.28515625" style="18" customWidth="1"/>
    <col min="13572" max="13572" width="4.85546875" style="18" customWidth="1"/>
    <col min="13573" max="13573" width="15.7109375" style="18" customWidth="1"/>
    <col min="13574" max="13574" width="18.5703125" style="18" customWidth="1"/>
    <col min="13575" max="13575" width="14" style="18" customWidth="1"/>
    <col min="13576" max="13576" width="11.42578125" style="18" customWidth="1"/>
    <col min="13577" max="13824" width="9.140625" style="18"/>
    <col min="13825" max="13825" width="6.85546875" style="18" customWidth="1"/>
    <col min="13826" max="13826" width="28.85546875" style="18" customWidth="1"/>
    <col min="13827" max="13827" width="7.28515625" style="18" customWidth="1"/>
    <col min="13828" max="13828" width="4.85546875" style="18" customWidth="1"/>
    <col min="13829" max="13829" width="15.7109375" style="18" customWidth="1"/>
    <col min="13830" max="13830" width="18.5703125" style="18" customWidth="1"/>
    <col min="13831" max="13831" width="14" style="18" customWidth="1"/>
    <col min="13832" max="13832" width="11.42578125" style="18" customWidth="1"/>
    <col min="13833" max="14080" width="9.140625" style="18"/>
    <col min="14081" max="14081" width="6.85546875" style="18" customWidth="1"/>
    <col min="14082" max="14082" width="28.85546875" style="18" customWidth="1"/>
    <col min="14083" max="14083" width="7.28515625" style="18" customWidth="1"/>
    <col min="14084" max="14084" width="4.85546875" style="18" customWidth="1"/>
    <col min="14085" max="14085" width="15.7109375" style="18" customWidth="1"/>
    <col min="14086" max="14086" width="18.5703125" style="18" customWidth="1"/>
    <col min="14087" max="14087" width="14" style="18" customWidth="1"/>
    <col min="14088" max="14088" width="11.42578125" style="18" customWidth="1"/>
    <col min="14089" max="14336" width="9.140625" style="18"/>
    <col min="14337" max="14337" width="6.85546875" style="18" customWidth="1"/>
    <col min="14338" max="14338" width="28.85546875" style="18" customWidth="1"/>
    <col min="14339" max="14339" width="7.28515625" style="18" customWidth="1"/>
    <col min="14340" max="14340" width="4.85546875" style="18" customWidth="1"/>
    <col min="14341" max="14341" width="15.7109375" style="18" customWidth="1"/>
    <col min="14342" max="14342" width="18.5703125" style="18" customWidth="1"/>
    <col min="14343" max="14343" width="14" style="18" customWidth="1"/>
    <col min="14344" max="14344" width="11.42578125" style="18" customWidth="1"/>
    <col min="14345" max="14592" width="9.140625" style="18"/>
    <col min="14593" max="14593" width="6.85546875" style="18" customWidth="1"/>
    <col min="14594" max="14594" width="28.85546875" style="18" customWidth="1"/>
    <col min="14595" max="14595" width="7.28515625" style="18" customWidth="1"/>
    <col min="14596" max="14596" width="4.85546875" style="18" customWidth="1"/>
    <col min="14597" max="14597" width="15.7109375" style="18" customWidth="1"/>
    <col min="14598" max="14598" width="18.5703125" style="18" customWidth="1"/>
    <col min="14599" max="14599" width="14" style="18" customWidth="1"/>
    <col min="14600" max="14600" width="11.42578125" style="18" customWidth="1"/>
    <col min="14601" max="14848" width="9.140625" style="18"/>
    <col min="14849" max="14849" width="6.85546875" style="18" customWidth="1"/>
    <col min="14850" max="14850" width="28.85546875" style="18" customWidth="1"/>
    <col min="14851" max="14851" width="7.28515625" style="18" customWidth="1"/>
    <col min="14852" max="14852" width="4.85546875" style="18" customWidth="1"/>
    <col min="14853" max="14853" width="15.7109375" style="18" customWidth="1"/>
    <col min="14854" max="14854" width="18.5703125" style="18" customWidth="1"/>
    <col min="14855" max="14855" width="14" style="18" customWidth="1"/>
    <col min="14856" max="14856" width="11.42578125" style="18" customWidth="1"/>
    <col min="14857" max="15104" width="9.140625" style="18"/>
    <col min="15105" max="15105" width="6.85546875" style="18" customWidth="1"/>
    <col min="15106" max="15106" width="28.85546875" style="18" customWidth="1"/>
    <col min="15107" max="15107" width="7.28515625" style="18" customWidth="1"/>
    <col min="15108" max="15108" width="4.85546875" style="18" customWidth="1"/>
    <col min="15109" max="15109" width="15.7109375" style="18" customWidth="1"/>
    <col min="15110" max="15110" width="18.5703125" style="18" customWidth="1"/>
    <col min="15111" max="15111" width="14" style="18" customWidth="1"/>
    <col min="15112" max="15112" width="11.42578125" style="18" customWidth="1"/>
    <col min="15113" max="15360" width="9.140625" style="18"/>
    <col min="15361" max="15361" width="6.85546875" style="18" customWidth="1"/>
    <col min="15362" max="15362" width="28.85546875" style="18" customWidth="1"/>
    <col min="15363" max="15363" width="7.28515625" style="18" customWidth="1"/>
    <col min="15364" max="15364" width="4.85546875" style="18" customWidth="1"/>
    <col min="15365" max="15365" width="15.7109375" style="18" customWidth="1"/>
    <col min="15366" max="15366" width="18.5703125" style="18" customWidth="1"/>
    <col min="15367" max="15367" width="14" style="18" customWidth="1"/>
    <col min="15368" max="15368" width="11.42578125" style="18" customWidth="1"/>
    <col min="15369" max="15616" width="9.140625" style="18"/>
    <col min="15617" max="15617" width="6.85546875" style="18" customWidth="1"/>
    <col min="15618" max="15618" width="28.85546875" style="18" customWidth="1"/>
    <col min="15619" max="15619" width="7.28515625" style="18" customWidth="1"/>
    <col min="15620" max="15620" width="4.85546875" style="18" customWidth="1"/>
    <col min="15621" max="15621" width="15.7109375" style="18" customWidth="1"/>
    <col min="15622" max="15622" width="18.5703125" style="18" customWidth="1"/>
    <col min="15623" max="15623" width="14" style="18" customWidth="1"/>
    <col min="15624" max="15624" width="11.42578125" style="18" customWidth="1"/>
    <col min="15625" max="15872" width="9.140625" style="18"/>
    <col min="15873" max="15873" width="6.85546875" style="18" customWidth="1"/>
    <col min="15874" max="15874" width="28.85546875" style="18" customWidth="1"/>
    <col min="15875" max="15875" width="7.28515625" style="18" customWidth="1"/>
    <col min="15876" max="15876" width="4.85546875" style="18" customWidth="1"/>
    <col min="15877" max="15877" width="15.7109375" style="18" customWidth="1"/>
    <col min="15878" max="15878" width="18.5703125" style="18" customWidth="1"/>
    <col min="15879" max="15879" width="14" style="18" customWidth="1"/>
    <col min="15880" max="15880" width="11.42578125" style="18" customWidth="1"/>
    <col min="15881" max="16128" width="9.140625" style="18"/>
    <col min="16129" max="16129" width="6.85546875" style="18" customWidth="1"/>
    <col min="16130" max="16130" width="28.85546875" style="18" customWidth="1"/>
    <col min="16131" max="16131" width="7.28515625" style="18" customWidth="1"/>
    <col min="16132" max="16132" width="4.85546875" style="18" customWidth="1"/>
    <col min="16133" max="16133" width="15.7109375" style="18" customWidth="1"/>
    <col min="16134" max="16134" width="18.5703125" style="18" customWidth="1"/>
    <col min="16135" max="16135" width="14" style="18" customWidth="1"/>
    <col min="16136" max="16136" width="11.42578125" style="18" customWidth="1"/>
    <col min="16137" max="16384" width="9.140625" style="18"/>
  </cols>
  <sheetData>
    <row r="1" spans="1:8" x14ac:dyDescent="0.25">
      <c r="C1" s="36"/>
      <c r="D1" s="36"/>
      <c r="E1" s="47"/>
    </row>
    <row r="2" spans="1:8" x14ac:dyDescent="0.25">
      <c r="C2" s="36"/>
      <c r="D2" s="36"/>
      <c r="E2" s="47"/>
    </row>
    <row r="3" spans="1:8" x14ac:dyDescent="0.25">
      <c r="C3" s="36"/>
      <c r="D3" s="36"/>
      <c r="E3" s="47"/>
    </row>
    <row r="4" spans="1:8" x14ac:dyDescent="0.25">
      <c r="C4" s="36"/>
      <c r="D4" s="36"/>
      <c r="E4" s="47"/>
    </row>
    <row r="5" spans="1:8" ht="26.25" x14ac:dyDescent="0.4">
      <c r="A5"/>
      <c r="B5" s="98" t="s">
        <v>0</v>
      </c>
      <c r="C5" s="1"/>
      <c r="D5" s="1"/>
      <c r="E5" s="1"/>
      <c r="F5" s="1"/>
      <c r="H5"/>
    </row>
    <row r="6" spans="1:8" ht="26.25" x14ac:dyDescent="0.4">
      <c r="A6" s="66"/>
      <c r="B6" s="106"/>
      <c r="C6" s="67"/>
      <c r="D6" s="67"/>
      <c r="E6" s="67"/>
      <c r="F6" s="67"/>
      <c r="G6" s="107"/>
      <c r="H6"/>
    </row>
    <row r="7" spans="1:8" ht="18.75" customHeight="1" x14ac:dyDescent="0.25">
      <c r="B7" s="105" t="s">
        <v>66</v>
      </c>
      <c r="C7" s="193" t="s">
        <v>67</v>
      </c>
      <c r="D7" s="193"/>
      <c r="E7" s="2" t="s">
        <v>68</v>
      </c>
      <c r="F7" s="2"/>
      <c r="G7" s="2"/>
      <c r="H7" s="2"/>
    </row>
    <row r="8" spans="1:8" ht="60" customHeight="1" x14ac:dyDescent="0.25">
      <c r="A8" s="4"/>
      <c r="B8" s="3"/>
      <c r="C8" s="3"/>
      <c r="D8" s="5"/>
      <c r="E8" s="4"/>
      <c r="F8"/>
      <c r="G8"/>
      <c r="H8" s="2"/>
    </row>
    <row r="9" spans="1:8" x14ac:dyDescent="0.25">
      <c r="A9" s="6" t="s">
        <v>1</v>
      </c>
      <c r="B9" s="7" t="s">
        <v>2</v>
      </c>
      <c r="C9" s="8" t="s">
        <v>3</v>
      </c>
      <c r="D9" s="8"/>
      <c r="E9" s="7" t="s">
        <v>4</v>
      </c>
      <c r="F9"/>
    </row>
    <row r="10" spans="1:8" ht="15.75" x14ac:dyDescent="0.25">
      <c r="A10" s="103"/>
      <c r="B10" s="99" t="s">
        <v>6</v>
      </c>
      <c r="C10" s="100">
        <v>3.45</v>
      </c>
      <c r="D10" s="101" t="s">
        <v>7</v>
      </c>
      <c r="E10" s="102">
        <f>A10*C10</f>
        <v>0</v>
      </c>
      <c r="F10" s="2"/>
    </row>
    <row r="11" spans="1:8" ht="15.75" x14ac:dyDescent="0.25">
      <c r="A11" s="103"/>
      <c r="B11" s="99" t="s">
        <v>9</v>
      </c>
      <c r="C11" s="100">
        <v>1.86</v>
      </c>
      <c r="D11" s="101" t="s">
        <v>10</v>
      </c>
      <c r="E11" s="102">
        <f>0.93*A11</f>
        <v>0</v>
      </c>
      <c r="F11" s="2"/>
    </row>
    <row r="12" spans="1:8" ht="15.75" x14ac:dyDescent="0.25">
      <c r="A12" s="103"/>
      <c r="B12" s="99" t="s">
        <v>12</v>
      </c>
      <c r="C12" s="100">
        <v>3.4</v>
      </c>
      <c r="D12" s="101" t="s">
        <v>13</v>
      </c>
      <c r="E12" s="102">
        <f>A12*C12</f>
        <v>0</v>
      </c>
      <c r="F12" s="2"/>
    </row>
    <row r="13" spans="1:8" ht="15.75" x14ac:dyDescent="0.25">
      <c r="A13" s="103"/>
      <c r="B13" s="99" t="s">
        <v>15</v>
      </c>
      <c r="C13" s="100">
        <v>5.6</v>
      </c>
      <c r="D13" s="101" t="s">
        <v>13</v>
      </c>
      <c r="E13" s="102">
        <f>A13*C13</f>
        <v>0</v>
      </c>
      <c r="F13" s="2"/>
      <c r="G13" s="3"/>
      <c r="H13" s="13"/>
    </row>
    <row r="14" spans="1:8" ht="15.75" x14ac:dyDescent="0.25">
      <c r="A14" s="103"/>
      <c r="B14" s="99" t="s">
        <v>16</v>
      </c>
      <c r="C14" s="100">
        <v>2.25</v>
      </c>
      <c r="D14" s="101" t="s">
        <v>7</v>
      </c>
      <c r="E14" s="102">
        <f>A14*C14</f>
        <v>0</v>
      </c>
      <c r="F14" s="2"/>
      <c r="G14" s="3"/>
      <c r="H14" s="13"/>
    </row>
    <row r="15" spans="1:8" ht="18" x14ac:dyDescent="0.25">
      <c r="A15" s="2"/>
      <c r="B15" s="3"/>
      <c r="C15" s="14"/>
      <c r="D15" s="15" t="s">
        <v>17</v>
      </c>
      <c r="E15" s="16">
        <f>SUM(E10:E14)</f>
        <v>0</v>
      </c>
      <c r="F15" s="2"/>
      <c r="G15" s="2"/>
      <c r="H15" s="13"/>
    </row>
    <row r="16" spans="1:8" ht="15.75" x14ac:dyDescent="0.25">
      <c r="A16" s="2"/>
      <c r="B16" s="3"/>
      <c r="C16" s="17"/>
      <c r="D16" s="17"/>
      <c r="E16" s="13"/>
      <c r="F16" s="2"/>
      <c r="G16" s="2"/>
      <c r="H16" s="13"/>
    </row>
    <row r="20" spans="1:6" ht="15.75" x14ac:dyDescent="0.25">
      <c r="E20" s="9" t="s">
        <v>5</v>
      </c>
      <c r="F20" s="10"/>
    </row>
    <row r="21" spans="1:6" ht="15.75" x14ac:dyDescent="0.25">
      <c r="E21" s="11" t="s">
        <v>8</v>
      </c>
      <c r="F21" s="104">
        <v>50</v>
      </c>
    </row>
    <row r="22" spans="1:6" ht="15.75" x14ac:dyDescent="0.25">
      <c r="E22" s="11" t="s">
        <v>11</v>
      </c>
      <c r="F22" s="12">
        <f>E15</f>
        <v>0</v>
      </c>
    </row>
    <row r="23" spans="1:6" ht="15.75" x14ac:dyDescent="0.25">
      <c r="E23" s="11" t="s">
        <v>14</v>
      </c>
      <c r="F23" s="12">
        <f>F21-F22</f>
        <v>50</v>
      </c>
    </row>
    <row r="27" spans="1:6" x14ac:dyDescent="0.25">
      <c r="A27" s="18" t="s">
        <v>115</v>
      </c>
    </row>
  </sheetData>
  <sheetProtection password="CC30" sheet="1" objects="1" scenarios="1" selectLockedCells="1"/>
  <mergeCells count="1">
    <mergeCell ref="C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notice</vt:lpstr>
      <vt:lpstr>Bernard's Escape</vt:lpstr>
      <vt:lpstr>Desert Motel</vt:lpstr>
      <vt:lpstr>Plan a Disco</vt:lpstr>
      <vt:lpstr>Herod's store</vt:lpstr>
      <vt:lpstr>Santa's fresh meat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JOHNandGWYN</dc:creator>
  <cp:lastModifiedBy>JOHNandGWYN</cp:lastModifiedBy>
  <cp:lastPrinted>2016-12-01T11:28:54Z</cp:lastPrinted>
  <dcterms:created xsi:type="dcterms:W3CDTF">2016-12-01T09:57:31Z</dcterms:created>
  <dcterms:modified xsi:type="dcterms:W3CDTF">2016-12-01T14:36:54Z</dcterms:modified>
</cp:coreProperties>
</file>